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education-my.sharepoint.com/personal/rudy_galera_mheducation_com/Documents/Documents/MEA/"/>
    </mc:Choice>
  </mc:AlternateContent>
  <xr:revisionPtr revIDLastSave="0" documentId="8_{E3CA20E7-A9F4-4363-B8E7-B922FC07778F}" xr6:coauthVersionLast="47" xr6:coauthVersionMax="47" xr10:uidLastSave="{00000000-0000-0000-0000-000000000000}"/>
  <bookViews>
    <workbookView xWindow="-28920" yWindow="-1515" windowWidth="29040" windowHeight="15720" xr2:uid="{CF4F944C-C86C-4242-B129-437396C3A9A9}"/>
  </bookViews>
  <sheets>
    <sheet name="Price List" sheetId="1" r:id="rId1"/>
  </sheets>
  <definedNames>
    <definedName name="_xlnm._FilterDatabase" localSheetId="0" hidden="1">'Price List'!$A$1:$E$5475</definedName>
    <definedName name="ID" localSheetId="0" hidden="1">"f5bb06a4-0297-45c8-a863-4d1887888c18"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<sst xmlns="http://schemas.openxmlformats.org/spreadsheetml/2006/main" count="13837" uniqueCount="1914">
  <si>
    <t>Education Level</t>
  </si>
  <si>
    <t>Discipline</t>
  </si>
  <si>
    <t>Series Title</t>
  </si>
  <si>
    <t>Grade</t>
  </si>
  <si>
    <t>Book Title</t>
  </si>
  <si>
    <t>Elementary</t>
  </si>
  <si>
    <t>English</t>
  </si>
  <si>
    <t>Reading Wonders (2023 edition)</t>
  </si>
  <si>
    <t>Grade K</t>
  </si>
  <si>
    <t>Grade 1</t>
  </si>
  <si>
    <t>Grade 2</t>
  </si>
  <si>
    <t>Grade 4</t>
  </si>
  <si>
    <t>Grade 5</t>
  </si>
  <si>
    <t>Student Online Workspace, 1 year subscription</t>
  </si>
  <si>
    <t>Grade 3</t>
  </si>
  <si>
    <t>Authentic Literature Student Edition Unit 1</t>
  </si>
  <si>
    <t>Authentic Literature Student Edition Unit 2</t>
  </si>
  <si>
    <t>Authentic Literature Student Edition Unit 3</t>
  </si>
  <si>
    <t>Authentic Literature Student Edition Package</t>
  </si>
  <si>
    <t xml:space="preserve">Authentic Literature Student Edition </t>
  </si>
  <si>
    <t>Practice Book</t>
  </si>
  <si>
    <t>Print Teacher Edition Units 1 and 2</t>
  </si>
  <si>
    <t>Print Teacher Edition Units 3 and 4</t>
  </si>
  <si>
    <t>Print Teacher Edition Units 5 and 6</t>
  </si>
  <si>
    <t>Print Teacher Edition Units 7 and 8</t>
  </si>
  <si>
    <t>Print Teacher Edition Units 9 and 10</t>
  </si>
  <si>
    <t>Print Teacher Edition Unit 1</t>
  </si>
  <si>
    <t>Print Teacher Edition Unit 2</t>
  </si>
  <si>
    <t>Print Teacher Edition Unit 3</t>
  </si>
  <si>
    <t>Print Teacher Edition Unit 4</t>
  </si>
  <si>
    <t>Print Teacher Edition Unit 5</t>
  </si>
  <si>
    <t>Print Teacher Edition Unit 6</t>
  </si>
  <si>
    <t>Teacher Online Workspace, 1 year subscription</t>
  </si>
  <si>
    <t>Small Group Guide</t>
  </si>
  <si>
    <t>Student Weekly Assessments</t>
  </si>
  <si>
    <t>Unit Assessments</t>
  </si>
  <si>
    <t>Benchmark Assessments</t>
  </si>
  <si>
    <t>Grade 6</t>
  </si>
  <si>
    <t xml:space="preserve">Grade 1 </t>
  </si>
  <si>
    <t xml:space="preserve">Grade K </t>
  </si>
  <si>
    <t xml:space="preserve">Grade 2 </t>
  </si>
  <si>
    <t xml:space="preserve">Grade 3 </t>
  </si>
  <si>
    <t xml:space="preserve">Grade 4 </t>
  </si>
  <si>
    <t xml:space="preserve">Grade 5 </t>
  </si>
  <si>
    <t xml:space="preserve">Grade 6 </t>
  </si>
  <si>
    <t>Practice Book, Volume 1</t>
  </si>
  <si>
    <t>Practice Book, Volume 2</t>
  </si>
  <si>
    <t>Language Transfers Handbook</t>
  </si>
  <si>
    <t>Leveled Reader Lesson Cards</t>
  </si>
  <si>
    <t>Visual Vocabulary Cards</t>
  </si>
  <si>
    <t>Retelling Cards</t>
  </si>
  <si>
    <t>Foundational Skills Lesson Cards</t>
  </si>
  <si>
    <t>Foundational Skills Practice Reproducibles</t>
  </si>
  <si>
    <t>Foundational Skills Assessment</t>
  </si>
  <si>
    <t>Interactive Worktext</t>
  </si>
  <si>
    <t>Teaching Chart</t>
  </si>
  <si>
    <t>Teacher Edition</t>
  </si>
  <si>
    <t>Apprentice Leveled Readers (1 Each of 30)</t>
  </si>
  <si>
    <t>Apprentice Leveled Readers (6 Each of 30)</t>
  </si>
  <si>
    <t>Apprentice Leveled Reader Lesson Cards</t>
  </si>
  <si>
    <t>Apprentice Leveled Reader/Lesson Card Package</t>
  </si>
  <si>
    <t>Decodable Reader (set of 1 copy each)</t>
  </si>
  <si>
    <t>Decodable Reader (set of 6 copy each)</t>
  </si>
  <si>
    <t>Assessment Reproducible</t>
  </si>
  <si>
    <t>Practice Reproducible</t>
  </si>
  <si>
    <t>Small Letter Cards</t>
  </si>
  <si>
    <t>Word Building Cards</t>
  </si>
  <si>
    <t>Sound /Spelling Cards</t>
  </si>
  <si>
    <t>Sound Box</t>
  </si>
  <si>
    <t>Comprehensive Classroom Package</t>
  </si>
  <si>
    <t>Roll over Package</t>
  </si>
  <si>
    <t>Classroom Bundle</t>
  </si>
  <si>
    <t>Student Digital 1 year subscription</t>
  </si>
  <si>
    <t>Student Bundle 1 year subscription</t>
  </si>
  <si>
    <t>Foundational Skills Booster Kit</t>
  </si>
  <si>
    <t>Teacher Workspace 1 year subscription</t>
  </si>
  <si>
    <t>World of Wonders</t>
  </si>
  <si>
    <t xml:space="preserve">Teacher's Edition Package </t>
  </si>
  <si>
    <t>Teacher Edition Unit 1</t>
  </si>
  <si>
    <t>Teacher Edition Unit 2</t>
  </si>
  <si>
    <t>Teacher Edition Unit 3</t>
  </si>
  <si>
    <t>Teacher Edition Unit 4</t>
  </si>
  <si>
    <t>Teacher Edition Unit 5</t>
  </si>
  <si>
    <t>Teacher Edition Unit 6</t>
  </si>
  <si>
    <t>Teacher Edition Unit 7</t>
  </si>
  <si>
    <t>Teacher Edition Unit 8</t>
  </si>
  <si>
    <t>Teacher Edition Unit 9</t>
  </si>
  <si>
    <t xml:space="preserve">Big Book Package </t>
  </si>
  <si>
    <t xml:space="preserve">Trade Book Library Package </t>
  </si>
  <si>
    <t xml:space="preserve">Social Emotional Flip Chart </t>
  </si>
  <si>
    <t xml:space="preserve">Literary &amp; Language Flip Chart </t>
  </si>
  <si>
    <t xml:space="preserve">Concept Picture Cards </t>
  </si>
  <si>
    <t xml:space="preserve">Welcome to World of Wonders </t>
  </si>
  <si>
    <t xml:space="preserve">Assessment Flip Book </t>
  </si>
  <si>
    <t>Little Readers Package</t>
  </si>
  <si>
    <t xml:space="preserve">Pattern Books Package </t>
  </si>
  <si>
    <t xml:space="preserve">Manipulatives Kit </t>
  </si>
  <si>
    <t xml:space="preserve">Teacher’s Choice Trade Library </t>
  </si>
  <si>
    <t>Wonders for English Learners</t>
  </si>
  <si>
    <t>My Language Book</t>
  </si>
  <si>
    <t>Teacher’s Edition</t>
  </si>
  <si>
    <t>Assessment Book</t>
  </si>
  <si>
    <t>Companion Worktext Intermediate/Advanced Level</t>
  </si>
  <si>
    <t>Companion Worktext Beginning Unit 1</t>
  </si>
  <si>
    <t>Companion Worktext Beginning Unit 2</t>
  </si>
  <si>
    <t>Companion Worktext Beginning Unit 3</t>
  </si>
  <si>
    <t>Companion Worktext Beginning Unit 4</t>
  </si>
  <si>
    <t>Companion Worktext Beginning Unit 5</t>
  </si>
  <si>
    <t>Companion Worktext Beginning Unit 6</t>
  </si>
  <si>
    <t>Language Development Kits</t>
  </si>
  <si>
    <t>Oral Language Cards</t>
  </si>
  <si>
    <t>Language Development Cards</t>
  </si>
  <si>
    <t>Language Development Practice Blackline Masters</t>
  </si>
  <si>
    <t>Newcomer Pieces</t>
  </si>
  <si>
    <t>WonderWorks Intervention</t>
  </si>
  <si>
    <t>Foundational Skills Kits</t>
  </si>
  <si>
    <t>Foundational Skills Practice and Assessment BLM</t>
  </si>
  <si>
    <t>Access Complex Text Packages</t>
  </si>
  <si>
    <t>Apprentice Leveled Readers Package (1 Each of 30)</t>
  </si>
  <si>
    <t>Apprentice Leveled Readers Package (6 Each of 30)</t>
  </si>
  <si>
    <t>Teacher's Edition</t>
  </si>
  <si>
    <t>Additional WonderWorks Resources: Practice Blackline Master</t>
  </si>
  <si>
    <t>Additional WonderWorks Resources: Sound Box</t>
  </si>
  <si>
    <t>Assessment Blackline Master</t>
  </si>
  <si>
    <t>Small Sound Spelling Cards</t>
  </si>
  <si>
    <t>Wonders Balanced Literacy</t>
  </si>
  <si>
    <t>Tradebook Classroom Library</t>
  </si>
  <si>
    <t>Classroom Library Lessons</t>
  </si>
  <si>
    <t>Decodable Readers Package</t>
  </si>
  <si>
    <t>Decodable Readers Package (10 of 11 books)</t>
  </si>
  <si>
    <t>Decodable Readers Unit 1</t>
  </si>
  <si>
    <t>Decodable Readers Unit 2</t>
  </si>
  <si>
    <t>Decodable Readers Unit 3</t>
  </si>
  <si>
    <t>Decodable Readers Unit 4</t>
  </si>
  <si>
    <t>Decodable Readers Unit 5</t>
  </si>
  <si>
    <t>Decodable Readers Unit 6</t>
  </si>
  <si>
    <t>Decodable Readers Unit 7</t>
  </si>
  <si>
    <t>Decodable Readers Unit 8</t>
  </si>
  <si>
    <t>Decodable Readers Unit 9</t>
  </si>
  <si>
    <t>Decodable Readers Unit 10</t>
  </si>
  <si>
    <t>Wonders Long Vowel Express</t>
  </si>
  <si>
    <t>Decodable Readers Package (1 of 6 books)</t>
  </si>
  <si>
    <t>Math</t>
  </si>
  <si>
    <t>Student Bundles with Redbird, 1 year subscription</t>
  </si>
  <si>
    <t>Student Bundles with Arrive, 1 year subscription</t>
  </si>
  <si>
    <t>Student Bundles with Redbird and Arrive, 1 year subscription</t>
  </si>
  <si>
    <t>Digital Only Student Bundle with Redbird, 1 year subscription</t>
  </si>
  <si>
    <t>Digital Only Student Bundle with Arrive, 1 year subscription</t>
  </si>
  <si>
    <t>Digital Only Student Bundle with Redbird and Arrive, 1 year subscription</t>
  </si>
  <si>
    <t>Teacher Resource Package, 1 year subscription</t>
  </si>
  <si>
    <t>Grade K Manipulative Kit</t>
  </si>
  <si>
    <t>Grade K Workstation Kit</t>
  </si>
  <si>
    <t>Workstation Teacher Guide, Grade K</t>
  </si>
  <si>
    <t>Game Station Resource Book, Grade K</t>
  </si>
  <si>
    <t>Application Station Cards, Grade K</t>
  </si>
  <si>
    <t>Grade 1 Workstation Kit</t>
  </si>
  <si>
    <t>Workstation Teacher Guide, Grade 1</t>
  </si>
  <si>
    <t>Game Station Resource Book, Grade 1</t>
  </si>
  <si>
    <t>Application Station Cards, Grade 1</t>
  </si>
  <si>
    <t>Grade 2 Workstation Kit</t>
  </si>
  <si>
    <t>Workstation Teacher Guide, Grade 2</t>
  </si>
  <si>
    <t>Game Station Resource Book, Grade 2</t>
  </si>
  <si>
    <t>Application Station Cards, Grade 2</t>
  </si>
  <si>
    <t>Grade 3 Workstation Kit</t>
  </si>
  <si>
    <t>Workstation Teacher Guide, Grade 3</t>
  </si>
  <si>
    <t>Game Station Resource Book, Grade 3</t>
  </si>
  <si>
    <t>Application Station Cards, Grade 3</t>
  </si>
  <si>
    <t>Grade 4 Workstation Kit</t>
  </si>
  <si>
    <t>Workstation Teacher Guide, Grade 4</t>
  </si>
  <si>
    <t>Game Station Resource Book, Grade 4</t>
  </si>
  <si>
    <t>Application Station Cards, Grade 4</t>
  </si>
  <si>
    <t>Grade 5 Workstation Kit</t>
  </si>
  <si>
    <t>Workstation Teacher Guide, Grade 5</t>
  </si>
  <si>
    <t>Game Station Resource Book, Grade 5</t>
  </si>
  <si>
    <t>Application Station Cards, Grade 5</t>
  </si>
  <si>
    <t>My Math</t>
  </si>
  <si>
    <t xml:space="preserve">Student Flipbook </t>
  </si>
  <si>
    <t xml:space="preserve">Laminated cards: Math Routines on the Go </t>
  </si>
  <si>
    <t xml:space="preserve">Laminated cards: Visual Vocabulary Cards </t>
  </si>
  <si>
    <t xml:space="preserve">Laminated cards: Alphabet Cards </t>
  </si>
  <si>
    <t>Student Interactive Guide Edition</t>
  </si>
  <si>
    <t xml:space="preserve">Teacher Print Edition Volume 1 </t>
  </si>
  <si>
    <t>Teacher Print Edition Volume 2</t>
  </si>
  <si>
    <t>Teacher Interactive Guide Editions</t>
  </si>
  <si>
    <t>Think Smart for the Smarter Balanced Assessment</t>
  </si>
  <si>
    <t>Power Up for the PARCC Assessment</t>
  </si>
  <si>
    <t>My Math 21st Century Assessments English</t>
  </si>
  <si>
    <t>Assessment Masters: English Masters</t>
  </si>
  <si>
    <t>Countdown to common core assessments</t>
  </si>
  <si>
    <t>Differentiated Instruction: My Learning Station</t>
  </si>
  <si>
    <t>Math Songs</t>
  </si>
  <si>
    <t>Individual Manipulative Kit</t>
  </si>
  <si>
    <t>Magnetic Manipulative Kit</t>
  </si>
  <si>
    <t>Overhead Manipulative Kit</t>
  </si>
  <si>
    <t>Classroom Manipulative Kit</t>
  </si>
  <si>
    <t>Teacher Tool Kit</t>
  </si>
  <si>
    <t>Teaching Math &amp; Science with Foldables</t>
  </si>
  <si>
    <t>Everyday Mathematics 4 (2020 Edition)</t>
  </si>
  <si>
    <t xml:space="preserve">Manipulative Kit with Markerboards </t>
  </si>
  <si>
    <t xml:space="preserve">Manipulative Kit </t>
  </si>
  <si>
    <t xml:space="preserve">Upgrade Manipulative Kit </t>
  </si>
  <si>
    <t xml:space="preserve">Comprehensive Student Material Set </t>
  </si>
  <si>
    <t xml:space="preserve">Essential Student Material Set </t>
  </si>
  <si>
    <t xml:space="preserve">Consumable Home Links </t>
  </si>
  <si>
    <t xml:space="preserve">Professional Development </t>
  </si>
  <si>
    <t>Teacher Center, 1 year subscription</t>
  </si>
  <si>
    <t>EM4+ Teacher Lesson Guide, Volume 1</t>
  </si>
  <si>
    <t>EM4+ Teacher Lesson Guide, Volume 2</t>
  </si>
  <si>
    <t>Assessment Handbook</t>
  </si>
  <si>
    <t xml:space="preserve">Resources for the Kindergarten Classroom </t>
  </si>
  <si>
    <t xml:space="preserve">Minute Math </t>
  </si>
  <si>
    <t xml:space="preserve">Math Masters </t>
  </si>
  <si>
    <t xml:space="preserve">Activity Cards </t>
  </si>
  <si>
    <t>Thermometer Poster (Fahrenheit)</t>
  </si>
  <si>
    <t>Number Grid Poster</t>
  </si>
  <si>
    <t>SMP Posters (Standards 1–8)</t>
  </si>
  <si>
    <t xml:space="preserve">My First Math Book </t>
  </si>
  <si>
    <t xml:space="preserve">Math at Home, Book 1 </t>
  </si>
  <si>
    <t xml:space="preserve">Math at Home, Book 2 </t>
  </si>
  <si>
    <t xml:space="preserve">Math at Home, Book 3 </t>
  </si>
  <si>
    <t xml:space="preserve">Sing Everyday! Music CD </t>
  </si>
  <si>
    <t xml:space="preserve">Manipuative Kit with Markerboards </t>
  </si>
  <si>
    <t>Essential Student Material Set</t>
  </si>
  <si>
    <t xml:space="preserve">Consumable Skills Link Student Edition </t>
  </si>
  <si>
    <t xml:space="preserve">Skills Link Teacher Guide </t>
  </si>
  <si>
    <t>Journal Answer Teacher Book Set (Vol. 1 &amp; 2)</t>
  </si>
  <si>
    <t xml:space="preserve">Minute Math+ </t>
  </si>
  <si>
    <t>Thermometer Poster(Fahrenheit)</t>
  </si>
  <si>
    <t xml:space="preserve">SMP Posters (Standards 1–8) </t>
  </si>
  <si>
    <t xml:space="preserve">Student Math Journal, Vol. 1 </t>
  </si>
  <si>
    <t xml:space="preserve">Student Math Journal, Vol. 2 </t>
  </si>
  <si>
    <t xml:space="preserve">My Reference Book </t>
  </si>
  <si>
    <t xml:space="preserve">Pattern Block Template </t>
  </si>
  <si>
    <t>Manipulative Kit with Markerboards</t>
  </si>
  <si>
    <t>Minute Math+</t>
  </si>
  <si>
    <t>Math Masters</t>
  </si>
  <si>
    <t>Thermometer Poster (F/C)</t>
  </si>
  <si>
    <t xml:space="preserve">Number Lines Poster </t>
  </si>
  <si>
    <t>Upgrade Manipulative Kit</t>
  </si>
  <si>
    <t>Consumable Skills Link Student Edition</t>
  </si>
  <si>
    <t>Professional Development</t>
  </si>
  <si>
    <t>Activity Cards</t>
  </si>
  <si>
    <t xml:space="preserve">Length of Day Poster </t>
  </si>
  <si>
    <t xml:space="preserve">Geometry 2D Shapes Poster </t>
  </si>
  <si>
    <t xml:space="preserve">Fractions Strips Chart Poster </t>
  </si>
  <si>
    <t xml:space="preserve">SMP Posters 1–8 </t>
  </si>
  <si>
    <t xml:space="preserve">Student Reference Book </t>
  </si>
  <si>
    <t>Skills Link Teacher Guide</t>
  </si>
  <si>
    <t xml:space="preserve">Geometry Lines Poster </t>
  </si>
  <si>
    <t>Geometry 2D Shapes Poster</t>
  </si>
  <si>
    <t>Fractions Number Line Poster</t>
  </si>
  <si>
    <t>Fraction Circles Poster</t>
  </si>
  <si>
    <t>SMP Posters 1–8</t>
  </si>
  <si>
    <t>Geometry Template</t>
  </si>
  <si>
    <t xml:space="preserve">Geometry Quadrangle Poster </t>
  </si>
  <si>
    <t xml:space="preserve">Fractions Number Line Poster </t>
  </si>
  <si>
    <t xml:space="preserve">Fraction Circles Poster </t>
  </si>
  <si>
    <t>Student Reference Book</t>
  </si>
  <si>
    <t>Consumable Home Links</t>
  </si>
  <si>
    <t xml:space="preserve">Journal Answer Books, Vol. 1 &amp; 2 </t>
  </si>
  <si>
    <t>Real Number Line Poster</t>
  </si>
  <si>
    <t xml:space="preserve">Student Math Journal 1 </t>
  </si>
  <si>
    <t xml:space="preserve">Student Math Journal 2 </t>
  </si>
  <si>
    <t xml:space="preserve">Geometry Template </t>
  </si>
  <si>
    <t>Manipulative Kit</t>
  </si>
  <si>
    <t xml:space="preserve">Manipulative Kit Upgrade </t>
  </si>
  <si>
    <t>Classroom Games Kit</t>
  </si>
  <si>
    <t>Teacher’s Guide to Games (included in kit)</t>
  </si>
  <si>
    <t>Set of Gameboards (included in kit)</t>
  </si>
  <si>
    <t>Poster (included in kit)</t>
  </si>
  <si>
    <t>Cardstock Pages (included in kit)</t>
  </si>
  <si>
    <t>Family Games Kits</t>
  </si>
  <si>
    <t>Skills Link Practice Books</t>
  </si>
  <si>
    <t>Skills Link Teacher’s Guide</t>
  </si>
  <si>
    <t>Wallcharts</t>
  </si>
  <si>
    <t xml:space="preserve">The Everything Math Deck Activity Book </t>
  </si>
  <si>
    <t>Time Deck Activity Book</t>
  </si>
  <si>
    <t xml:space="preserve">Money Deck Activity Book </t>
  </si>
  <si>
    <t xml:space="preserve">Fraction/Decimal/Percent Deck Activity Book </t>
  </si>
  <si>
    <t>Quick Look Activity Deck Booklet</t>
  </si>
  <si>
    <t>Quick Look Activity Pack</t>
  </si>
  <si>
    <t>Science</t>
  </si>
  <si>
    <t>Inspire Science (2020 Edition)</t>
  </si>
  <si>
    <t>Flip Chart</t>
  </si>
  <si>
    <t>STEM Kids Coloring Book Set, 30 Copies</t>
  </si>
  <si>
    <t>Teacher Edition Digital, 1 year subscription</t>
  </si>
  <si>
    <t>Complete Teacher Bundle, 1 year Subscription</t>
  </si>
  <si>
    <t>Print Teacher Edition Unit 1: Living Things</t>
  </si>
  <si>
    <t>Print Teacher Edition Unit 2: Our Changing World</t>
  </si>
  <si>
    <t>Print Teacher Edition Unit 3: Weather and Sun</t>
  </si>
  <si>
    <t>Print Teacher Edition Unit 4: Make Things Move</t>
  </si>
  <si>
    <t>Online Teacher Center, 1 Year Subscription</t>
  </si>
  <si>
    <t>Online Student Center, 1 Year Subscription</t>
  </si>
  <si>
    <t>Teacher Print Edition Unit1: All About Plants</t>
  </si>
  <si>
    <t>Teacher Print Edition Unit 2: Animals And How They Communicate</t>
  </si>
  <si>
    <t>Teacher Print Edition Unit 3: Light and Shadow</t>
  </si>
  <si>
    <t>Teacher Print Edition Unit 4: Sky Patterns</t>
  </si>
  <si>
    <t>Teacher Print Edition Unit1: Land And Water</t>
  </si>
  <si>
    <t>Teacher Print Edition Unit2: Properties of Materials</t>
  </si>
  <si>
    <t>Teacher Print Edition Unit3: Earth's Changing Landscape</t>
  </si>
  <si>
    <t>Teacher Print Edition Unit4: Living Things and Habitats</t>
  </si>
  <si>
    <t>Teacher Print Edition Unit 1: Forces Around Us</t>
  </si>
  <si>
    <t>Teacher Print Edition Unit 2: Life Cycles and Traits</t>
  </si>
  <si>
    <t>Teacher Print Edition Unit 3: Different Environments</t>
  </si>
  <si>
    <t>Teacher Print Edition Unit4: Observing Water</t>
  </si>
  <si>
    <t>Teacher Print Edition Unit 1: Forces and Energy</t>
  </si>
  <si>
    <t>Teacher Print Edition Unit 2: Using Energy</t>
  </si>
  <si>
    <t>Teacher Print Edition Unit 3: Our Dynamic Earth</t>
  </si>
  <si>
    <t>Teacher Print Edition Unit 4: Information Processing and Living Things</t>
  </si>
  <si>
    <t>Teacher Print Edition Unit 1: Investigate Matter</t>
  </si>
  <si>
    <t>Teacher Print Edition Unit 2: Ecosystems</t>
  </si>
  <si>
    <t>Teacher Print Edition Unit 3: Earth's Interactive Systems</t>
  </si>
  <si>
    <t>Teacher Print Edition Unit4: Earth and Space Patterns</t>
  </si>
  <si>
    <t>Read Aloud Class Set, 1 Each</t>
  </si>
  <si>
    <t>Print Leveled Reader Class Set, 1 Each</t>
  </si>
  <si>
    <t>Print Leveled Reader Library, 6 Each</t>
  </si>
  <si>
    <t>Inspire Science, Investigator (I copy)</t>
  </si>
  <si>
    <t>Inspire Science, Investigator set</t>
  </si>
  <si>
    <t>Social Studies</t>
  </si>
  <si>
    <t>Impact</t>
  </si>
  <si>
    <t>Online student center, 1 year subscription</t>
  </si>
  <si>
    <t>Student Resources, Inquiry Journal</t>
  </si>
  <si>
    <t>Student Resources, Research Companion</t>
  </si>
  <si>
    <t>Student Resources, Explorer Magazine</t>
  </si>
  <si>
    <t>Explorer Magazine  Teaching Guide</t>
  </si>
  <si>
    <t>Explorer Magazine Class  set with  Teaching Guide</t>
  </si>
  <si>
    <t>Complete Bundle 1 year subscription</t>
  </si>
  <si>
    <t>Foundation Bundle 1 year subscription</t>
  </si>
  <si>
    <t>Explorer with Inquiry Bundle 1 year subscription</t>
  </si>
  <si>
    <t>Inquiry Bundle 1 year subscription</t>
  </si>
  <si>
    <t>Literacy Bundle 1 year subscription</t>
  </si>
  <si>
    <t>Explorer Bundle 1 year subscription</t>
  </si>
  <si>
    <t>Intervention</t>
  </si>
  <si>
    <t>Rise Elementary</t>
  </si>
  <si>
    <t>Rise ELA Elementary Digital Student 3 Month Subscription</t>
  </si>
  <si>
    <t>Rise ELA Elementary Digital Teacher 3 Month Subscription</t>
  </si>
  <si>
    <t>Rise ELA Elementary Digital Student 1 year Subscription</t>
  </si>
  <si>
    <t>Rise ELA Elementary Digital Teacher 1 year Subscription</t>
  </si>
  <si>
    <t>Rise Math Elementary Digital Student 3 Month Subscription</t>
  </si>
  <si>
    <t>Rise Math Elementary Digital Teacher 3 Month Subscription</t>
  </si>
  <si>
    <t>Rise Math Elementary Digital Student 1 year Subscription</t>
  </si>
  <si>
    <t>Rise Math Elementary Digital Teacher 1 year Subscription</t>
  </si>
  <si>
    <t>Rise Math &amp; ELA Elementary Digital Student 3 Month Subscription Bundle</t>
  </si>
  <si>
    <t>Rise Math &amp; ELA Elementary Digital Teacher 3 Month Subscription Bundle</t>
  </si>
  <si>
    <t>Rise Math &amp; ELA Elementary Digital Student 1 year Subscription Bundle</t>
  </si>
  <si>
    <t>Rise Math &amp; ELA Elementary Digital Teacher 1 year Subscription Bundle</t>
  </si>
  <si>
    <t>Rise Secondary</t>
  </si>
  <si>
    <t>Rise ELA Secondary Digital Student 3 Month Subscription</t>
  </si>
  <si>
    <t>Rise ELA Secondary Digital Teacher 3 Month Subscription</t>
  </si>
  <si>
    <t>Rise ELA Secondary Digital Student 1 year Subscription</t>
  </si>
  <si>
    <t>Rise ELA Secondary Digital Teacher 1 year Subscription</t>
  </si>
  <si>
    <t>Rise Math Secondary Digital Student 3 Month Subscription</t>
  </si>
  <si>
    <t>Rise Math Secondary Digital Teacher 3 Month Subscription</t>
  </si>
  <si>
    <t>Rise Math Secondary Digital Student 1 year Subscription</t>
  </si>
  <si>
    <t>Rise Math Secondary Digital Teacher 1 year Subscription</t>
  </si>
  <si>
    <t>Rise Math &amp; ELA Secondary Digital Student 3 Month Subscription Bundle</t>
  </si>
  <si>
    <t>Rise Math &amp; ELA Secondary Digital Teacher 3 Month Subscription Bundle</t>
  </si>
  <si>
    <t>Rise Math &amp; ELA Secondary Digital Student 1 year Subscription Bundle</t>
  </si>
  <si>
    <t>Rise Math &amp; ELA Secondary Digital Teacher 1 year Subscription Bundle</t>
  </si>
  <si>
    <t>Open Court Reading</t>
  </si>
  <si>
    <t>Student Materials First Reader</t>
  </si>
  <si>
    <t>Skills Practice Workbook, Book 1</t>
  </si>
  <si>
    <t>Skills Practice Workbook, Book 2</t>
  </si>
  <si>
    <t>Lesson and Unit Assessment, Book 1</t>
  </si>
  <si>
    <t>Lesson and Unit Assessment, Book 2</t>
  </si>
  <si>
    <t>Genre Workbook</t>
  </si>
  <si>
    <t>Foundational Skills Kit</t>
  </si>
  <si>
    <t>Teacher’s Edition Vol 1</t>
  </si>
  <si>
    <t>Teacher’s Edition Vol 2</t>
  </si>
  <si>
    <t>Teacher’s Edition Vol 3</t>
  </si>
  <si>
    <t>Teacher’s Edition Vol 4</t>
  </si>
  <si>
    <t>Teacher’s Edition Vol 5</t>
  </si>
  <si>
    <t>Teacher’s Edition Vol 6</t>
  </si>
  <si>
    <t>Big Book Package, (16 Big Books)</t>
  </si>
  <si>
    <t>Alphabet Big Book</t>
  </si>
  <si>
    <t>Pickled Peppers Big Book</t>
  </si>
  <si>
    <t>Big Book Unit 1 Off to School</t>
  </si>
  <si>
    <t>Big Book Unit 2 Let's Be Kind</t>
  </si>
  <si>
    <t>Big Book Unit 3 What's the Weather</t>
  </si>
  <si>
    <t>Big Book Unit 4 Pushes and Pulls</t>
  </si>
  <si>
    <t>Big Book Unit 5 Home Sweet Home</t>
  </si>
  <si>
    <t>Big Book Unit 6 Our Country, Our Cultures</t>
  </si>
  <si>
    <t>Big Book Unit 7 Ready, Set, Grow</t>
  </si>
  <si>
    <t>Big Book Unit 8 Animal Homes</t>
  </si>
  <si>
    <t>Big Book Unit 9 Rules We Follow</t>
  </si>
  <si>
    <t>Big Book Unit 10 Great Americans</t>
  </si>
  <si>
    <t>Big Book Unit 11 Color Your World</t>
  </si>
  <si>
    <t>Big Book Unit 12 Stripes, Spots and Dots</t>
  </si>
  <si>
    <t>Open Court Reading Social Studies Big Book 1</t>
  </si>
  <si>
    <t>Open Court Reading Science Big Book</t>
  </si>
  <si>
    <t>Little Book Package, (14 Little Books)</t>
  </si>
  <si>
    <t>Alphabet Little Book</t>
  </si>
  <si>
    <t>Pickled Peppers Little Book</t>
  </si>
  <si>
    <t>Little Book Unit 1 Off to School</t>
  </si>
  <si>
    <t>Little Book Unit 2 Let's Be Kind</t>
  </si>
  <si>
    <t>Little Book Unit 3 What's the Weather</t>
  </si>
  <si>
    <t>Little Book Unit 4 Pushes and Pulls</t>
  </si>
  <si>
    <t>Little Book Unit 5 Home Sweet Home</t>
  </si>
  <si>
    <t>Little Book Unit 6 Our Country, Our Cultures</t>
  </si>
  <si>
    <t>Little Book Unit 7 Ready, Set, Grow</t>
  </si>
  <si>
    <t>Little Book Unit 8 Animal Homes</t>
  </si>
  <si>
    <t>Little Book Unit 9 Rules We Follow</t>
  </si>
  <si>
    <t>Little Book Unit 10 Great Americans</t>
  </si>
  <si>
    <t>Little Book Unit 11 Color Your World</t>
  </si>
  <si>
    <t>Little Book Unit 12 Stripes, Spots and Dots</t>
  </si>
  <si>
    <t>Diagnostic and Benchmark Assessment</t>
  </si>
  <si>
    <t>Skills Practice BLM with Answer Key, Book 1</t>
  </si>
  <si>
    <t>Skills Practice BLM with Answer Key, Book 2</t>
  </si>
  <si>
    <t>Lesson and Unit Assessment BLMs with Answer Key, Book 1</t>
  </si>
  <si>
    <t>Lesson and Unit Assessment BLMs with Answer Key, Book 2</t>
  </si>
  <si>
    <t>Genre BLM with Answer Key</t>
  </si>
  <si>
    <t>Intervention BLM with Answer Key</t>
  </si>
  <si>
    <t>Intervention Guide</t>
  </si>
  <si>
    <t>English Learner Guide</t>
  </si>
  <si>
    <t>Alphabet Wall Cards</t>
  </si>
  <si>
    <t>Desk Strips (set of 12)</t>
  </si>
  <si>
    <t xml:space="preserve">Alphabet Sound Stickers </t>
  </si>
  <si>
    <t>English Learner Photo Library Vocabulary Card Set</t>
  </si>
  <si>
    <t>English Language Development Kit</t>
  </si>
  <si>
    <t>Core PreDecodable and Decodable Classroom Set (6 each of 42 titles)</t>
  </si>
  <si>
    <t>Core PreDecodable and Decodable Individual Set (1 each of 42 titles)</t>
  </si>
  <si>
    <t>Core PreDecodable and Decodable Takehome Book BLM</t>
  </si>
  <si>
    <t>Practice PreDecodable and Decodable Classroom Set (6 each of 42 titles)</t>
  </si>
  <si>
    <t>Practice PreDecodable and Decodable Individual Set (1 each of 42 titles)</t>
  </si>
  <si>
    <t>Practice PreDecodable and Decodable Takehome Book BLM</t>
  </si>
  <si>
    <t>Student Edition, Book 1</t>
  </si>
  <si>
    <t>Student Edition, Book 2</t>
  </si>
  <si>
    <t>First Reader</t>
  </si>
  <si>
    <t>Big Book Package,  (11 books)</t>
  </si>
  <si>
    <t>Rhyme Stew Big Book</t>
  </si>
  <si>
    <t>Big Book Unit 1 Book 1 Back to School</t>
  </si>
  <si>
    <t>Big Book Unit 1 Book 2 Back to School</t>
  </si>
  <si>
    <t>Big Book Unit 2 Book 1 Be My Friend</t>
  </si>
  <si>
    <t>Big Book Unit 2 Book 2 Be My Friend</t>
  </si>
  <si>
    <t>Big Book Unit 3 Book 1 Science Cycles</t>
  </si>
  <si>
    <t>Big Book Unit 3 Book 2 Science Cycles</t>
  </si>
  <si>
    <t>Big Book Unit 4 Book 1 Light and Sound</t>
  </si>
  <si>
    <t>Big Book Unit 4 Book 2 Light and Sound</t>
  </si>
  <si>
    <t>Big Book Unit 5 Around Our Town</t>
  </si>
  <si>
    <t>Big Book Unit 6 Around Our World</t>
  </si>
  <si>
    <t>Little Book Package, (11 books)</t>
  </si>
  <si>
    <t>Rhyme Stew Little Book</t>
  </si>
  <si>
    <t>Little Book Unit 1 Book 1, Back to School</t>
  </si>
  <si>
    <t>Little Book Unit 1 Book 2, Back to School</t>
  </si>
  <si>
    <t>Little Book Unit 2 Book 1, Be My Friend</t>
  </si>
  <si>
    <t>Little Book Unit 2 Book 2, Be My Friend</t>
  </si>
  <si>
    <t>Little Book Unit 3 Book 1 Science Cycles</t>
  </si>
  <si>
    <t>Little Book Unit 3 Book 2 Science Cycles</t>
  </si>
  <si>
    <t>Little Book Unit 4 Book 1 Light and Sound</t>
  </si>
  <si>
    <t>Little Book Unit 4 Book 2 Light and Sound</t>
  </si>
  <si>
    <t>Little Book, Unit 5 Around Our Town</t>
  </si>
  <si>
    <t>Little Book Unit 6 Around Our World</t>
  </si>
  <si>
    <t>Sound/Spelling Wall Cards</t>
  </si>
  <si>
    <t>Sound Spelling Stickers</t>
  </si>
  <si>
    <t>Core PreDecodable and Decodable Classroom Set (6 each of 114 titles)</t>
  </si>
  <si>
    <t>Core PreDecodable and Decodable Individual Set (1 each of 114 titles)</t>
  </si>
  <si>
    <t>Core PreDecodable and Decodable Takehome Books BLM Book 1</t>
  </si>
  <si>
    <t>Core PreDecodable and Decodable Takehome Books BLM Book 2</t>
  </si>
  <si>
    <t>Practice PreDecodable and Decodable Classroom Set (6 each of 91 titles)</t>
  </si>
  <si>
    <t>Practice PreDecodable and Decodable Individual Set (1 each of 91 titles)</t>
  </si>
  <si>
    <t>Practice PreDecodable and Decodable Takehome Books BLM Book 1</t>
  </si>
  <si>
    <t>Practice PreDecodable and Decodable Takehome Books BLM Book 2</t>
  </si>
  <si>
    <t>Language Arts Handbook</t>
  </si>
  <si>
    <t>Program Overview</t>
  </si>
  <si>
    <t>Core Decodable Classroom Set (6 each of 7 books, 55 stories total)</t>
  </si>
  <si>
    <t>Core Decodable Individual Set (1 set of 7 books, 55 stories total)</t>
  </si>
  <si>
    <t>Core Decodable Takehome Stories BLM</t>
  </si>
  <si>
    <t>Practice Decodable Takehome Stories BLM</t>
  </si>
  <si>
    <t>Core Decodable Classroom Set (6 each of 4 books, 23 stories total)</t>
  </si>
  <si>
    <t>Core Decodable Individual Set (1 set of 4 books, 23 stories total)</t>
  </si>
  <si>
    <t>Student Edition</t>
  </si>
  <si>
    <t>Word Analysis Kit</t>
  </si>
  <si>
    <t>Teacher’s Edition Vol 1,</t>
  </si>
  <si>
    <t>Intervention Teacher Guide</t>
  </si>
  <si>
    <t>Reading Mastery</t>
  </si>
  <si>
    <t>Reading Textbook A</t>
  </si>
  <si>
    <t>Reading Textbook B</t>
  </si>
  <si>
    <t>Reading Textbook C</t>
  </si>
  <si>
    <t>Reading Workbook A</t>
  </si>
  <si>
    <t>Reading Workbook B</t>
  </si>
  <si>
    <t>Reading Workbook C</t>
  </si>
  <si>
    <t>Language Workbook A</t>
  </si>
  <si>
    <t>Language Workbook B</t>
  </si>
  <si>
    <t>Reading Textbook D</t>
  </si>
  <si>
    <t>Reading Workbook D</t>
  </si>
  <si>
    <t>Spelling Workbook</t>
  </si>
  <si>
    <t>Language Textbook</t>
  </si>
  <si>
    <t xml:space="preserve">Language Workbook </t>
  </si>
  <si>
    <t xml:space="preserve">Reading Workbook </t>
  </si>
  <si>
    <t>Reading Laboratory</t>
  </si>
  <si>
    <t>Reading Lab 1A</t>
  </si>
  <si>
    <t>Reading Lab 1B</t>
  </si>
  <si>
    <t>Reading Lab 1C</t>
  </si>
  <si>
    <t>Reading Lab 2A</t>
  </si>
  <si>
    <t>Reading Lab 2B</t>
  </si>
  <si>
    <t>Arrive Math Booster</t>
  </si>
  <si>
    <t>Number Worlds</t>
  </si>
  <si>
    <t>Level A Print Only Prevention Package</t>
  </si>
  <si>
    <t>Level A Assessment Book</t>
  </si>
  <si>
    <t>Level A Manipulatives Plus Pack</t>
  </si>
  <si>
    <t>Level A Vocabulary Cards (A–E)</t>
  </si>
  <si>
    <t>Level B Print Only Prevention Package</t>
  </si>
  <si>
    <t>Level B Assessment Book</t>
  </si>
  <si>
    <t>Level B Manipulatives Plus Pack</t>
  </si>
  <si>
    <t>Level B Vocabulary Cards (A–E)</t>
  </si>
  <si>
    <t>Level C Print Only Prevention Package</t>
  </si>
  <si>
    <t>Level C Assessment Book</t>
  </si>
  <si>
    <t>Level C Manipulatives Plus Pack</t>
  </si>
  <si>
    <t>Level C Vocabulary Cards (A–E)</t>
  </si>
  <si>
    <t>Level D Print Only Intervention Package</t>
  </si>
  <si>
    <t>Level D Assessment Book</t>
  </si>
  <si>
    <t>Level D Manipulatives Plus Pack</t>
  </si>
  <si>
    <t>Level D Vocabulary Cards (A–E)</t>
  </si>
  <si>
    <t>Level E Print Only Intervention Package</t>
  </si>
  <si>
    <t>Level E Assessment Book</t>
  </si>
  <si>
    <t>Level E Manipulatives Plus Pack</t>
  </si>
  <si>
    <t>Level E Vocabulary Cards (A–E)</t>
  </si>
  <si>
    <t>Level F Print Only Intervention Package</t>
  </si>
  <si>
    <t>Level F Assessment Book</t>
  </si>
  <si>
    <t>Level F Manipulatives Plus Pack</t>
  </si>
  <si>
    <t>Level F Vocabulary Cards (F–J)</t>
  </si>
  <si>
    <t>Level G Print Only Intervention Package</t>
  </si>
  <si>
    <t>Level G Assessment Book</t>
  </si>
  <si>
    <t>Level G Manipulatives Plus Pack</t>
  </si>
  <si>
    <t>Level G Vocabulary Cards (F–J)</t>
  </si>
  <si>
    <t>Level H Print Only Intervention Package</t>
  </si>
  <si>
    <t>Level H Assessment Book</t>
  </si>
  <si>
    <t>Level H Manipulatives Plus Pack</t>
  </si>
  <si>
    <t>Level H Vocabulary Cards (F–J)</t>
  </si>
  <si>
    <t>Grade 7</t>
  </si>
  <si>
    <t>Level I Print Only Intervention Package</t>
  </si>
  <si>
    <t>Level I Assessment Book</t>
  </si>
  <si>
    <t>Level I Manipulatives Plus Pack</t>
  </si>
  <si>
    <t>Level I Vocabulary Cards (F–J)</t>
  </si>
  <si>
    <t>Grade 8</t>
  </si>
  <si>
    <t>Level J Print Only Intervention Package</t>
  </si>
  <si>
    <t>Level J Assessment Book</t>
  </si>
  <si>
    <t>Level J Manipulatives Plus Pack</t>
  </si>
  <si>
    <t>Level J Vocabulary Cards (F–J)</t>
  </si>
  <si>
    <t>ALEKS</t>
  </si>
  <si>
    <t>Standalone Full ALEKS  3 month subscription</t>
  </si>
  <si>
    <t>Standalone Full ALEKS  5 month subscription</t>
  </si>
  <si>
    <t>Standalone Full ALEKS  7 month subscription</t>
  </si>
  <si>
    <t>Middle &amp; High School</t>
  </si>
  <si>
    <t>Reveal Math Accelerated</t>
  </si>
  <si>
    <t>Glencoe Math (2016 Edition)</t>
  </si>
  <si>
    <t>Glencoe Math Course 1 Interactive Guide for English Learners, SE</t>
  </si>
  <si>
    <t>Glencoe Math Course 1 Practice Masters Flipbook</t>
  </si>
  <si>
    <t>Glencoe Math Course 1 Think Smart for the Smarter Balanced Assessment</t>
  </si>
  <si>
    <t xml:space="preserve">Glencoe Math Course 1 Power Up for PARCC Assessment </t>
  </si>
  <si>
    <t xml:space="preserve">Glencoe Math Course 1 21st Century Assessments </t>
  </si>
  <si>
    <t>Glencoe Math Course 2 Interactive Guide for English Learners, SE</t>
  </si>
  <si>
    <t>Glencoe Math Course 2 Practice Masters Flipbook</t>
  </si>
  <si>
    <t>Glencoe Math Course 2 Think Smart for the Smarter Balanced Assessment</t>
  </si>
  <si>
    <t xml:space="preserve">Glencoe Math Course 2 Power up for PARCC Assessment </t>
  </si>
  <si>
    <t xml:space="preserve">Glencoe Math Course 2 21st Century Assessments </t>
  </si>
  <si>
    <t>Glencoe Math Course 3 Interactive Guide for English Learners, SE</t>
  </si>
  <si>
    <t>Glencoe Math Course 3 Practice Masters Flipbook</t>
  </si>
  <si>
    <t>Glencoe Math Course 3 Think Smart for the Smarter Balanced Assessment</t>
  </si>
  <si>
    <t xml:space="preserve">Glencoe Math Course 3 Power up for PARCC Assessment </t>
  </si>
  <si>
    <t xml:space="preserve">Glencoe Math Course 3 21st Century Assessments </t>
  </si>
  <si>
    <t>Reveal Math Integrated I Teacher Edition, Volume 1</t>
  </si>
  <si>
    <t>Reveal Math Integrated I Teacher Edition, Volume 2</t>
  </si>
  <si>
    <t>Reveal Math Integrated II Teacher Edition, Volume 1</t>
  </si>
  <si>
    <t>Reveal Math Integrated II Teacher Edition, Volume 2</t>
  </si>
  <si>
    <t>Reveal Math Integrated III Teacher Edition, Volume 1</t>
  </si>
  <si>
    <t>Reveal Math Integrated III Teacher Edition, Volume 2</t>
  </si>
  <si>
    <t>Glencoe (2018 Edition)</t>
  </si>
  <si>
    <t>Glencoe Algebra 1 Student Bundles + ISG (1 year subscription)</t>
  </si>
  <si>
    <t>Glencoe Algebra 1 Student Bundles (1 year subscription)</t>
  </si>
  <si>
    <t>Glencoe Algebra 1 Teacher Bundles (1 year subscription)</t>
  </si>
  <si>
    <t>Glencoe Geometry Student Bundles + ISG (1 year subscription)</t>
  </si>
  <si>
    <t>Glencoe Geometry Student Bundles (1 year subscription)</t>
  </si>
  <si>
    <t>Glencoe Geometry Teacher Bundles (1 year subscription)</t>
  </si>
  <si>
    <t>Glencoe Algebra 2 Student Bundles + ISG (1 year subscription)</t>
  </si>
  <si>
    <t>Glencoe Algebra 2 Student Bundles (1 year subscription)</t>
  </si>
  <si>
    <t>Glencoe Algebra 2 Teacher Bundles (1 year subscription)</t>
  </si>
  <si>
    <t xml:space="preserve">Precalculus </t>
  </si>
  <si>
    <t>Precalculus Student Bundle (1 year subscription)</t>
  </si>
  <si>
    <t>Precalculus Teacher Bundle (1 year subscription)</t>
  </si>
  <si>
    <t>Precalculus Student edition Online, 1year subscription</t>
  </si>
  <si>
    <t>Precalculus Teacher edition Online, 1year subscription</t>
  </si>
  <si>
    <t>Transition to College Mathematics and Statistics</t>
  </si>
  <si>
    <t>Transition to College Mathematics and Statistics Student Bundle (1 year subscription)</t>
  </si>
  <si>
    <t>Transition to College Mathematics and Statistics Teacher Bundle (1 year subscription)</t>
  </si>
  <si>
    <t>Transition to College Mathematics and Statistics Student edition Online, 1year subscription</t>
  </si>
  <si>
    <t>Transition to College Mathematics and Statistics Teacher edition Online, 1year subscription</t>
  </si>
  <si>
    <t>Integrated Online Student Edition, 1 year subscription</t>
  </si>
  <si>
    <t>Integrated Complete Student Bundle, 1 year Subscription</t>
  </si>
  <si>
    <t>Integrated Teacher Edition, Unit 1</t>
  </si>
  <si>
    <t>Integrated Teacher Edition, Unit 2</t>
  </si>
  <si>
    <t>Integrated Teacher Edition, Unit 3</t>
  </si>
  <si>
    <t>Integrated Teacher Edition, Unit 4</t>
  </si>
  <si>
    <t>Integrated Online Teacher Edition, 1 year subscription</t>
  </si>
  <si>
    <t>Integrated Poster Package (10 Posters)</t>
  </si>
  <si>
    <t>Earth and Space Online Student Edition, 1 year subscription</t>
  </si>
  <si>
    <t>Earth and Space Complete Student Bundle, 1 year subscription</t>
  </si>
  <si>
    <t>Earth and Space Teacher Edition, Unit 1</t>
  </si>
  <si>
    <t>Earth and Space Teacher Edition, Unit 2</t>
  </si>
  <si>
    <t>Earth and Space Teacher Edition, Unit 3</t>
  </si>
  <si>
    <t>Earth and Space Teacher Edition, Unit 4</t>
  </si>
  <si>
    <t>Earth and Space Online Teacher Edition, 1 year subscription</t>
  </si>
  <si>
    <t xml:space="preserve">Earth and Space Poster Pack </t>
  </si>
  <si>
    <t>Life Science Online Student Edition, 1 year subscription</t>
  </si>
  <si>
    <t>Life Science Complete Student Bundle, 1 year subscription</t>
  </si>
  <si>
    <t>Life Science Teacher Edition, Unit 1</t>
  </si>
  <si>
    <t>Life Science Teacher Edition, Unit 2</t>
  </si>
  <si>
    <t>Life Science Teacher Edition, Unit 3</t>
  </si>
  <si>
    <t>Life Science Teacher Edition, Unit 4</t>
  </si>
  <si>
    <t>Life Science Online Teacher Edition, 1 year subscription</t>
  </si>
  <si>
    <t>Life Science Poster Pack (10 Posters)</t>
  </si>
  <si>
    <t>Physical Science Online Student Edition, 1 year subscription</t>
  </si>
  <si>
    <t>Physical Science Complete Student Bundle, 1 year subscription</t>
  </si>
  <si>
    <t>Physical Science Teacher Edition, Unit 1</t>
  </si>
  <si>
    <t>Physical Science Teacher Edition, Unit 2</t>
  </si>
  <si>
    <t>Physical Science Teacher Edition, Unit 3</t>
  </si>
  <si>
    <t>Physical Science Teacher Edition, Unit 4</t>
  </si>
  <si>
    <t>Physical Science Online Teacher Edition, 1 year subscription</t>
  </si>
  <si>
    <t>Physical Science Poster Pack (10 Posters)</t>
  </si>
  <si>
    <t>Inspire Science Hardcover</t>
  </si>
  <si>
    <t>Integrated Course 1, Hardcover Student Edition</t>
  </si>
  <si>
    <t>Integrated Course 1, Hardcover Teacher Edition</t>
  </si>
  <si>
    <t>Integrated Course 2, Hardcover Student Edition</t>
  </si>
  <si>
    <t>Integrated Course 2, Hardcover Teacher Edition</t>
  </si>
  <si>
    <t>Integrated Course 3, Hardcover Student Edition</t>
  </si>
  <si>
    <t>Integrated Course 3, Hardcover Teacher Edition</t>
  </si>
  <si>
    <t>Integrated Course 1, Hardcover Online Student Edition Standalone, 1 year subscription</t>
  </si>
  <si>
    <t>Integrated Course 1, Hardcover Teacher Edition Standalone, 1 year subscription</t>
  </si>
  <si>
    <t>Integrated Course 2, Hardcover Online Student Edition Standalone, 1 year subscription</t>
  </si>
  <si>
    <t>Integrated Course 2, Hardcover Teacher Edition Standalone, 1 year subscription</t>
  </si>
  <si>
    <t>Integrated Course 3, Hardcover Online Student Edition Standalone, 1 year subscription</t>
  </si>
  <si>
    <t>Integrated Course 3, Hardcover Teacher Edition Standalone, 1 year subscription</t>
  </si>
  <si>
    <t>iScience (2017 Edition)</t>
  </si>
  <si>
    <t xml:space="preserve">Course 1 Integrated Reading Essentials, Student Edition </t>
  </si>
  <si>
    <t xml:space="preserve">Course 1 Integrated Science Notebook, Student Edition </t>
  </si>
  <si>
    <t xml:space="preserve">Course 1 Integrated Science Notebook, Teacher Edition </t>
  </si>
  <si>
    <t xml:space="preserve">Course 1 Integrated Reading Essentials, Teacher Edition </t>
  </si>
  <si>
    <t xml:space="preserve">Course 2 Integrated Reading Essentials, Student Edition </t>
  </si>
  <si>
    <t xml:space="preserve">Course 2 Integrated Science Notebook, Student Edition </t>
  </si>
  <si>
    <t xml:space="preserve">Course 2 Integrated Science Notebook, Teacher Edition </t>
  </si>
  <si>
    <t xml:space="preserve">Course 2 Integrated Reading Essentials, Teacher Edition </t>
  </si>
  <si>
    <t xml:space="preserve">Course 3 Integrated Reading Essentials, Student Edition </t>
  </si>
  <si>
    <t xml:space="preserve">Course 3 Integrated Science Notebook, Student Edition </t>
  </si>
  <si>
    <t xml:space="preserve">Course 3 Integrated Science Notebook, Teacher Edition </t>
  </si>
  <si>
    <t xml:space="preserve">Course 3 Integrated Reading Essentials, Teacher Edition </t>
  </si>
  <si>
    <t xml:space="preserve">Earth &amp; Space Reading Essentials, Student Edition </t>
  </si>
  <si>
    <t xml:space="preserve">Earth &amp; Space Science Notebook, Student Edition </t>
  </si>
  <si>
    <t xml:space="preserve">Earth &amp; Space Science Notebook, Teacher Edition </t>
  </si>
  <si>
    <t xml:space="preserve">Earth &amp; Space Reading Essentials, Teacher Edition </t>
  </si>
  <si>
    <t>Life Reading Essentials, Student Edition</t>
  </si>
  <si>
    <t xml:space="preserve">Life Science Notebook, Student Edition </t>
  </si>
  <si>
    <t>Life Science Notebook, Teacher Edition</t>
  </si>
  <si>
    <t xml:space="preserve">Life Reading Essentials, Teacher Edition </t>
  </si>
  <si>
    <t xml:space="preserve">Physical iScience Reading Essentials, Student Edition </t>
  </si>
  <si>
    <t xml:space="preserve">Physical iScience Science Notebook, Student Edition </t>
  </si>
  <si>
    <t xml:space="preserve">Physical iScience Science Notebook, Teacher Edition </t>
  </si>
  <si>
    <t>Physical iScience Reading Essentials, Teacher Edition</t>
  </si>
  <si>
    <t>Integrated iScience, Course 1, National Essentials Kit (1 box)</t>
  </si>
  <si>
    <t xml:space="preserve">Integrated iScience, Course 2, National Essentials Kit (1 box) </t>
  </si>
  <si>
    <t xml:space="preserve">Integrated iScience, Course 3, National Essentials Kit (2 boxes) </t>
  </si>
  <si>
    <t xml:space="preserve">Earth &amp; Space iScience, National Essentials Kit (2 Boxes) </t>
  </si>
  <si>
    <t>Life iScience, National Essentials Kit (4 Boxes)</t>
  </si>
  <si>
    <t xml:space="preserve">Physical iScience, National Essentials Kit (2 Boxes) </t>
  </si>
  <si>
    <t xml:space="preserve">Integrated iScience, Course 1, National Core Kit (3 boxes) </t>
  </si>
  <si>
    <t xml:space="preserve">Integrated iScience, Course 2, National Core Kit (5 boxes) </t>
  </si>
  <si>
    <t xml:space="preserve">Integrated iScience, Course 3, National Core Kit (6 boxes) </t>
  </si>
  <si>
    <t>Earth &amp; Space iScience, National Core Kit (4 Boxes)</t>
  </si>
  <si>
    <t>Life iScience, National Core Kit (5 Boxes)</t>
  </si>
  <si>
    <t xml:space="preserve">Physical iScience, National Core Kit (4 Boxes) </t>
  </si>
  <si>
    <t>Inspire Biology Print Student Bundle, Class set of 35</t>
  </si>
  <si>
    <t>Inspire Biology Print Teacher Edition</t>
  </si>
  <si>
    <t>Inspire Chemistry Print Student Bundle, Class set of 35</t>
  </si>
  <si>
    <t>Inspire Chemistry Print Teacher Edition</t>
  </si>
  <si>
    <t>Inspire Physics Print Student Bundle, Class set of 35</t>
  </si>
  <si>
    <t>Inspire Physics Print Teacher Edition</t>
  </si>
  <si>
    <t>Inspire Earth Science Print Student Bundle, Class set of 35</t>
  </si>
  <si>
    <t>Inspire Earth Science Print Teacher Edition</t>
  </si>
  <si>
    <t>Inspire Physical Science Print Student Bundle, Class set of 35</t>
  </si>
  <si>
    <t>Inspire Physical Science Digital &amp; Print Student Bundle, (70 Digital and 35 Print Student Editions)</t>
  </si>
  <si>
    <t>Inspire Physical Science Print Teacher Edition</t>
  </si>
  <si>
    <t>Inspire Physical Science with Earth Comprehensive Student Class set Bundle, (70 Digital and 35 Print Student Editions)</t>
  </si>
  <si>
    <t>Inspire Physical Science with Earth Print Student Bundle, Class set of 35</t>
  </si>
  <si>
    <t>Inspire Physical Science with Earth Print Teacher Edition</t>
  </si>
  <si>
    <t>Virtual Teacher Lab</t>
  </si>
  <si>
    <t>Glencoe (2017 Edition)</t>
  </si>
  <si>
    <t xml:space="preserve">Glencoe Biology Reading Essentials, Student Edition </t>
  </si>
  <si>
    <t xml:space="preserve">Glencoe Biology Science Notebook, Student Edition </t>
  </si>
  <si>
    <t xml:space="preserve">Glencoe Physical Science Reading Essentials, Student Edition </t>
  </si>
  <si>
    <t xml:space="preserve">Glencoe Physical Science Science Notebook, Student Edition </t>
  </si>
  <si>
    <t xml:space="preserve">Glencoe Physical Science Science Notebook, Teacher Edition </t>
  </si>
  <si>
    <t xml:space="preserve">Glencoe Physical Science Reading Essentials, Teacher Edition </t>
  </si>
  <si>
    <t>Glencoe (2012 Edition)</t>
  </si>
  <si>
    <t xml:space="preserve">Glencoe Earth Science Science Notebook, Student Edition </t>
  </si>
  <si>
    <t xml:space="preserve">Glencoe Earth Science Science Notebook, Teacher Edition </t>
  </si>
  <si>
    <t>Chemistry: Matter and Change eStudent Edition 1year subscription</t>
  </si>
  <si>
    <t>Chemistry: Matter and Change Complete Student Bundle 1year subscription</t>
  </si>
  <si>
    <t>Chemistry: Matter and Change eTeacher Edition 1year subscription</t>
  </si>
  <si>
    <t>Chemistry: Matter and Change Complete Teacher Bundle 1year subscription</t>
  </si>
  <si>
    <t>Glencoe Physics: Principles and Problems eStudent Edition 1year subscription</t>
  </si>
  <si>
    <t>Glencoe Physics: Principles and Problems Complete Student Bundle 1year subscription</t>
  </si>
  <si>
    <t>Glencoe Physics: Principles and Problems eTeacher Edition 1year subscription</t>
  </si>
  <si>
    <t>Glencoe Physics: Principles and Problems Complete Teacher Bundle 1year subscription</t>
  </si>
  <si>
    <t>AP Title</t>
  </si>
  <si>
    <t xml:space="preserve">AP title </t>
  </si>
  <si>
    <t>Biology AP (Mader)Printed AP Teacher Edition</t>
  </si>
  <si>
    <t>Hole’s Human Anatomy &amp; Physiology  (Welsh) Online Student Edition Subscription</t>
  </si>
  <si>
    <t xml:space="preserve">Hole’s Human Anatomy &amp; Physiology  (Welsh) Online Teacher Edition Subscription </t>
  </si>
  <si>
    <t>Hole’s Human Anatomy &amp; Physiology  (Welsh) Student Lab Manual</t>
  </si>
  <si>
    <t>Hole's Essentials of Human Anatomy and Physiology (Welsh), High School  Edition, Standard Student Bundle With APR, 1 year Subscription</t>
  </si>
  <si>
    <t>Hole's Essentials of Human Anatomy and Physiology  (Welsh), High School  Edition, Premium Student Bundle With APR, 1 year Subscription</t>
  </si>
  <si>
    <t>Hole's Essentials of Human Anatomy and Physiology (Welsh), High School  Edition, Online Student Edition Subscription With APR, 1 year subscription</t>
  </si>
  <si>
    <t>Hole's Essentials of Human Anatomy and Physiology (Welsh), High School  Edition, Online Teacher Edition Subscription With APR, 1 year subscription</t>
  </si>
  <si>
    <t>Hole's Essentials of Human Anatomy and Physiology (Welsh), High School  Edition, Student Lab Manual</t>
  </si>
  <si>
    <t>Hole's Essentials of Human Anatomy and Physiology(Welsh), High School  Edition, Printed Teacher Manual</t>
  </si>
  <si>
    <t>Zoology (Miller), Student Edition with Online Student Edition subscription, 1 year subscription</t>
  </si>
  <si>
    <t>Zoology (Miller), Online Student Edition Subscription, 1 year subscription</t>
  </si>
  <si>
    <t>Zoology (Miller), Online Teacher Edition Subscription, 1 year subscription</t>
  </si>
  <si>
    <t>Integrated Principles of Zoology (Hickman), Standard Student Bundle, 1 year subscrption</t>
  </si>
  <si>
    <t>Integrated Principles of Zoology (Hickman), Online Student Edition Subscription, 1 year subscrption</t>
  </si>
  <si>
    <t>Integrated Principles of Zoology (Hickman), Online Teacher Edition Subscription, 1 year subscrption</t>
  </si>
  <si>
    <t xml:space="preserve">Principles of Environmental Science: Inquiry and Applications (Cunningham) Standard Student Bundle, 1 year subscrption </t>
  </si>
  <si>
    <t>Principles of Environmental Science: Inquiry and Applications (Cunningham) Premium Student Bundle 1 year subscrption</t>
  </si>
  <si>
    <t>Principles of Environmental Science: Inquiry and Applications (Cunningham) Online Student Edition Subscription, 1 year subscrption</t>
  </si>
  <si>
    <t>Principles of Environmental Science: Inquiry and Applications (Cunningham) Online Teacher Edition Subscription, 1 year subscrption</t>
  </si>
  <si>
    <t>Principles of Environmental Science: Inquiry and Applications (Cunningham) Student Lab Manual</t>
  </si>
  <si>
    <t>Principles of Environmental Science: Inquiry and Applications (Cunningham) Printed Teacher Manual</t>
  </si>
  <si>
    <t xml:space="preserve">Chemistry (Chang) Printed Teacher Manual </t>
  </si>
  <si>
    <t>Chemistry (Chang) Online Student Edition Subscription 1 year subscription</t>
  </si>
  <si>
    <t>Chemistry (Chang) Online Teacher Edition Subscription 1 year subscription</t>
  </si>
  <si>
    <t>The Unfinished Nation: A Concise History of the American People (Brinkley) Online Student Edition Subscription</t>
  </si>
  <si>
    <t>The Unfinished Nation: A Concise History of the American People (Brinkley) Student Edition with Online Student Edition subscription</t>
  </si>
  <si>
    <t>The Unfinished Nation: A Concise History of the American People (Brinkley) Online Teacher Edition Subscription</t>
  </si>
  <si>
    <t>Experience History: Interpreting America’s Past, AP Edition (Davidson) Online Student Edition Subscription</t>
  </si>
  <si>
    <t>Experience History: Interpreting America’s Past, AP Edition (Davidson) Student Edition with Online Student Edition subscription</t>
  </si>
  <si>
    <t>Experience History: Interpreting America’s Past, AP Edition (Davidson) Printed AP Teacher Manual</t>
  </si>
  <si>
    <t>Experience History: Interpreting America’s Past, AP Edition (Davidson) Online Teacher Edition Subscription</t>
  </si>
  <si>
    <t>American History: Connecting with the Past, AP Edition (Brinkley) Online Student Edition Subscription</t>
  </si>
  <si>
    <t>American History: Connecting with the Past, AP Edition (Brinkley) Student Edition, Online Student Edition subscription</t>
  </si>
  <si>
    <t>American History: Connecting with the Past, AP Edition (Brinkley) Online Teacher Edition Subscription</t>
  </si>
  <si>
    <t>From Slavery to Freedom: A History of African Americans, High School Edition (Franklin) Standard Student Bundle Subscription, 1 year subscription</t>
  </si>
  <si>
    <t>From Slavery to Freedom: A History of African Americans, High School Edition (Franklin) Online Student Edition Subscription, 1 year subscription</t>
  </si>
  <si>
    <t>From Slavery to Freedom: A History of African Americans, High School Edition (Franklin) Online Teacher Edition Subscription, 1 year subscription</t>
  </si>
  <si>
    <t>American Democracy Now, AP Edition (Harrison), Standard Student Bundle, 1 year subscription</t>
  </si>
  <si>
    <t>American Democracy Now, AP Edition (Harrison), Online Student Edition Subscription, 1 year subscription</t>
  </si>
  <si>
    <t>American Democracy Now, AP Edition (Harrison), Online Teacher Edition Subscription, 1 year subscription</t>
  </si>
  <si>
    <t>American Democracy Now, AP Edition (Harrison), Printed AP Teacher Manual</t>
  </si>
  <si>
    <t>Traditions &amp; Encounters: A Global Perspective on the Past (Bentley) Standard Student Bundle, 1 year subscription</t>
  </si>
  <si>
    <t>Traditions &amp; Encounters: A Global Perspective on the Past (Bentley) Premium Student Bundle, 1 year subscription</t>
  </si>
  <si>
    <t>Traditions &amp; Encounters: A Global Perspective on the Past (Bentley) Online Student Edition Subscription, 1 year subscription</t>
  </si>
  <si>
    <t>Traditions &amp; Encounters: A Global Perspective on the Past (Bentley) Online Teacher Edition Subscription, 1 year subscription</t>
  </si>
  <si>
    <t>Traditions &amp; Encounters: A Global Perspective on the Past (Bentley) Printed AP Teacher Manual</t>
  </si>
  <si>
    <t>Human Geography: Landscapes of Human Activities, AP Edition (Bjelland) Standard Student Bundle, 1 year subscription</t>
  </si>
  <si>
    <t>Human Geography: Landscapes of Human Activities, AP Edition (Bjelland) Online Student Edition Subscription, 1 year subscription</t>
  </si>
  <si>
    <t>Human Geography: Landscapes of Human Activities, AP Edition (Bjelland) Online Teacher Edition Subscription, 1 year subscription</t>
  </si>
  <si>
    <t>Sociology: A Brief Introduction, (Schaefer) Online Student Edition Subscription</t>
  </si>
  <si>
    <t>Sociology: A Brief Introduction, (Schaefer) Standard Student Bundle Subscription</t>
  </si>
  <si>
    <t>Sociology: A Brief Introduction, (Schaefer) Online Teacher Edition Subscription</t>
  </si>
  <si>
    <t>Understanding Psychology, AP Edition (Feldman) Standard Student Bundle Subscription, 1 year subscription</t>
  </si>
  <si>
    <t>Understanding Psychology, AP Edition (Feldman) Online Student Edition Subscription, 1 year subscription</t>
  </si>
  <si>
    <t>Understanding Psychology, AP Edition (Feldman) Online Teacher Edition Subscription, 1 year subscription</t>
  </si>
  <si>
    <t>Understanding Psychology, AP Edition (Feldman) Printed AP Teacher Manual</t>
  </si>
  <si>
    <t>Economics, AP Edition (McConnell) Standard Student Bundle, 1 year subscription</t>
  </si>
  <si>
    <t>Economics, AP Edition (McConnell) Online Student Edition Subscription, 1 year subscription</t>
  </si>
  <si>
    <t>Economics, AP Edition (McConnell) Online Teacher Edition Subscription, 1 year subscription</t>
  </si>
  <si>
    <t>Economics, AP Edition (McConnell) Printed AP Teacher Manual</t>
  </si>
  <si>
    <t>Focus on Personal Financial Literacy Student Workbook</t>
  </si>
  <si>
    <t>Focus on Personal Financial Literacy Online Student Edition Subscription</t>
  </si>
  <si>
    <t>Focus on Personal Financial Literacy Bundle Student Edition, Online Student Edition subscription</t>
  </si>
  <si>
    <t>Focus on Personal Financial Literacy Bundle Student Edition, Online Student Edition, Student Workbook</t>
  </si>
  <si>
    <t>Focus on Personal Financial Literacy Print Teacher Manual</t>
  </si>
  <si>
    <t>Focus on Personal Financial Literacy Online Teacher Edition Subscription</t>
  </si>
  <si>
    <t>The Art of Public Speaking (Lucas) Standard Student Bundle, 1 year subscription</t>
  </si>
  <si>
    <t>The Art of Public Speaking (Lucas) Online Student Edition Subscription, 1 year subscription</t>
  </si>
  <si>
    <t>The Art of Public Speaking (Lucas) Online Teacher Edition Subscription, 1 year subscription</t>
  </si>
  <si>
    <t>College Algebra and Trigonometry Aleks 360 On Open Learning Student Bundle</t>
  </si>
  <si>
    <t>College Algebra and Trigonometry Student Aleks 360 On Open Learning License</t>
  </si>
  <si>
    <t>College Algebra and Trigonometry Teacher Aleks 360 On Open Learning License</t>
  </si>
  <si>
    <t>College Algebra and Trigonometry Student Edition</t>
  </si>
  <si>
    <t>Elementary Statistics: A Step by Step Approach Online Teacher Edition Subscription</t>
  </si>
  <si>
    <t>United States History: Voices and Perspectives, Full Survey © 2023</t>
  </si>
  <si>
    <t>Print Inquiry Journal (single copy)</t>
  </si>
  <si>
    <t>Print Inquiry Journal Teacher's Edition</t>
  </si>
  <si>
    <t>Topic Tests and Lesson Quizzes</t>
  </si>
  <si>
    <t>United States History: Voices and Perspectives, Early Years © 2023</t>
  </si>
  <si>
    <t>Student Digital License, 1year subscription</t>
  </si>
  <si>
    <t>Student Bundle, 1year subscription</t>
  </si>
  <si>
    <t>Student Bundle Plus Inquiry Journal, 1year subscription</t>
  </si>
  <si>
    <t>Student Inquiry Bundle, 1year subscription</t>
  </si>
  <si>
    <t>Teacher Digital License, 1year subscription</t>
  </si>
  <si>
    <t>World History: Voices and Perspectives (Full Survey) © 2023</t>
  </si>
  <si>
    <t>World History: Voices and Perspectives, Early Ages    © 2023</t>
  </si>
  <si>
    <t xml:space="preserve">Exploring Geography &amp; Global Issues © 2024 </t>
  </si>
  <si>
    <t>Exploring Civics &amp; Economics © 2024</t>
  </si>
  <si>
    <t>United States History (Full Survey) © 2023</t>
  </si>
  <si>
    <t>United States History, Modern Times © 2023</t>
  </si>
  <si>
    <t>World History (Full Survey) © 2023</t>
  </si>
  <si>
    <t>World History, Modern Times © 2023</t>
  </si>
  <si>
    <t>United States Government &amp; Civics © 2024</t>
  </si>
  <si>
    <t>Economics © 2024</t>
  </si>
  <si>
    <t>Discovering Our Past: A History of the United States © 2018 Full Survey</t>
  </si>
  <si>
    <t>Print Student Edition</t>
  </si>
  <si>
    <t>Print Inquiry Journal single copy</t>
  </si>
  <si>
    <t>Student Learning Center with LearnSmart® and Digital Inquiry Journal, 1 year subscription</t>
  </si>
  <si>
    <t>Print Teacher Edition</t>
  </si>
  <si>
    <t>Teacher Lesson Center with LearnSmart, 1 year subscription</t>
  </si>
  <si>
    <t>Student Workbook</t>
  </si>
  <si>
    <t>Answer Key</t>
  </si>
  <si>
    <t xml:space="preserve">Chapter Tests and Lesson Quizzes </t>
  </si>
  <si>
    <t>Early Years © 2018</t>
  </si>
  <si>
    <t xml:space="preserve">Student Workbook </t>
  </si>
  <si>
    <t xml:space="preserve">Answer Key </t>
  </si>
  <si>
    <t>Modern Times © 2018</t>
  </si>
  <si>
    <t>Discovering World Geography Full Survey © 2018</t>
  </si>
  <si>
    <t>Eastern Hemisphere © 2014</t>
  </si>
  <si>
    <t>Western Hemisphere © 2014</t>
  </si>
  <si>
    <t>Discovering Our Past: A History of the World Full Survey © 2018</t>
  </si>
  <si>
    <t>Early Ages © 2018</t>
  </si>
  <si>
    <t>World History &amp; Geography Full Survey © 2018</t>
  </si>
  <si>
    <t>United States History &amp; Geography Full Survey © 2018</t>
  </si>
  <si>
    <t>Geography: The Human and Physical World © 2018</t>
  </si>
  <si>
    <t>Understanding Economics © 2018</t>
  </si>
  <si>
    <t xml:space="preserve">Building Citizenship Civics and Economics </t>
  </si>
  <si>
    <t>Student Suite with SmartBook® (includes Print Student Edition and Student Learning Center with SmartBook® and Digital Inquiry Journal) 1year subscription</t>
  </si>
  <si>
    <t>Student Learning Center with SmartBook® and Digital Inquiry Journal</t>
  </si>
  <si>
    <t>Student Suite with SmartBook® and Complete Inquiry Journal (includes Print Student Edition, Print Inquiry Journal, and Student Learning Center with SmartBook®) 1year subscription</t>
  </si>
  <si>
    <t>Student Learning Center with SmartBook® and Complete Inquiry Journal (includes Print Inquiry Journal and Student Learning Center with SmartBook®) 1year subscription</t>
  </si>
  <si>
    <t xml:space="preserve">Teacher Suite with SmartBook® (includes Print Teacher Edition and Teacher Lesson Center with SmartBook®) </t>
  </si>
  <si>
    <t xml:space="preserve">Teacher Lesson Center with SmartBook® </t>
  </si>
  <si>
    <t>Chapter Tests and Lesson Quizzes</t>
  </si>
  <si>
    <t>Street Law: A Course in Practical Law © 2021</t>
  </si>
  <si>
    <t>Student Suite, 1year subscription</t>
  </si>
  <si>
    <t>Online Student Edition, 1year subscription</t>
  </si>
  <si>
    <t>Teacher Manual</t>
  </si>
  <si>
    <t>Online Teacher Center, 1year subscription</t>
  </si>
  <si>
    <t>Understanding Psychology © 2014</t>
  </si>
  <si>
    <t>Sociology and You © 2014</t>
  </si>
  <si>
    <t>Career &amp; Technical Education</t>
  </si>
  <si>
    <t>Health &amp; Fitness</t>
  </si>
  <si>
    <t>Components for Teen Health</t>
  </si>
  <si>
    <t>Teen Health SE, Print</t>
  </si>
  <si>
    <t>Teen Health with Healthy Relationships and Sexuality SE, Print</t>
  </si>
  <si>
    <t>Teen Health Online Student Subscriptions 1 Year</t>
  </si>
  <si>
    <t>Teen Health with Healthy Relationships and Sexuality Online Student Subscriptions 1 Year</t>
  </si>
  <si>
    <t>Teen Health Student Bundles</t>
  </si>
  <si>
    <t>Teen Health with Healthy Relationships and Sexuality Student Bundles</t>
  </si>
  <si>
    <t>Teen Health TE Online Teacher Subscriptions 1 Year</t>
  </si>
  <si>
    <t>Teen Health with Healthy Relationships and Sexuality Online Teacher Subscriptions 1 Year</t>
  </si>
  <si>
    <t>Glencoe Health 2022</t>
  </si>
  <si>
    <t>Glencoe Health Student Edition, Print</t>
  </si>
  <si>
    <t>Glencoe Health, Human Sexuality Student Edition, Print</t>
  </si>
  <si>
    <t>Glencoe Health Teacher Edition, Print</t>
  </si>
  <si>
    <t>Glencoe Health, Human Sexuality Teacher Edition, Print</t>
  </si>
  <si>
    <t>Wonders Grade K International Teacher's Edition Package</t>
  </si>
  <si>
    <t>Wonders Grade 1 International Teacher's Edition Package</t>
  </si>
  <si>
    <t>Wonders Grade 2 International Teacher's Edition Package</t>
  </si>
  <si>
    <t>Wonders Grade 3 International Teacher's Edition Package</t>
  </si>
  <si>
    <t>Wonders Grade 4 International Teacher's Edition Package</t>
  </si>
  <si>
    <t>Wonders Grade 5 International Teacher's Edition Package</t>
  </si>
  <si>
    <t>Student Bundle (Reading Writing Companion + Student 1Yr Subscription)</t>
  </si>
  <si>
    <t>Comprehensive Student Bundle (Reading Writing Companion + Student 1Yr Subscription + Literature Anthology)</t>
  </si>
  <si>
    <t>Authentic Literature Student Edition Units 46</t>
  </si>
  <si>
    <t>Highfrequency Word Cards</t>
  </si>
  <si>
    <t>SoundSpelling Workboards</t>
  </si>
  <si>
    <t>Grade PreK</t>
  </si>
  <si>
    <t>Student Workspace 1Year Subscription</t>
  </si>
  <si>
    <t>Teacher Workspace 1Year Subscription</t>
  </si>
  <si>
    <t xml:space="preserve">SocialEmotional Mini Big Book Package </t>
  </si>
  <si>
    <t>Wordbuilding Cards</t>
  </si>
  <si>
    <t>Teacher Print K5 Reveal Math Implementation Guide</t>
  </si>
  <si>
    <t>Grade 12 Manipulative Kit</t>
  </si>
  <si>
    <t xml:space="preserve">Grade PreK </t>
  </si>
  <si>
    <t>eTeacher Edition Online, 1year subscription</t>
  </si>
  <si>
    <t>eStudent Edition Online, 1year subscription</t>
  </si>
  <si>
    <t>Student Online Edition, 1year subscription</t>
  </si>
  <si>
    <t>Teacher Online Edition, 1year subscription</t>
  </si>
  <si>
    <t>Real World Problemsolving Readers: Approaching</t>
  </si>
  <si>
    <t>Real World Problemsolving Readers: Onlevel</t>
  </si>
  <si>
    <t>Real World Problemsolving Readers: Approaching Deluxe 6Packs (6 copies of each title)</t>
  </si>
  <si>
    <t>Real World Problemsolving Readers: OnLevel Deluxe 6Packs (6 copies of each title)</t>
  </si>
  <si>
    <t>Real World Problemsolving Readers: Beyond</t>
  </si>
  <si>
    <t>Real World Problemsolving Readers: Teacher Guides</t>
  </si>
  <si>
    <t>Comprehensive Classroom Resource Package, 5Years</t>
  </si>
  <si>
    <t>AllDigital Classroom Resource Package, 5Years</t>
  </si>
  <si>
    <t xml:space="preserve">AllDigital Student Materials Set, 1year </t>
  </si>
  <si>
    <t xml:space="preserve">TwoDimensional Shapes Poster </t>
  </si>
  <si>
    <t>AllDigital Student Material Set, 1year</t>
  </si>
  <si>
    <t>Teacher Center, 1year subscription</t>
  </si>
  <si>
    <t>TwoDimensional Shapes Poster</t>
  </si>
  <si>
    <t>AllDigital Student Material Set, 1 year</t>
  </si>
  <si>
    <t xml:space="preserve">The Everything Math Deck 5pack </t>
  </si>
  <si>
    <t xml:space="preserve">Time Card Deck 5pack </t>
  </si>
  <si>
    <t xml:space="preserve">Fraction/Decimal/Percent Card Deck 5pack </t>
  </si>
  <si>
    <t>Online Student Center, 1year subscription</t>
  </si>
  <si>
    <t>Print Teacher's Edition  (Units 14)</t>
  </si>
  <si>
    <t>Print Teacher's Edition (Units 14)</t>
  </si>
  <si>
    <t>Inspire Science, Print Teacher's Edition (Units 14)</t>
  </si>
  <si>
    <t>Core PreDecodable and Decodable 4color Takehome (or set of 25)</t>
  </si>
  <si>
    <t>Core PreDecodable and Decodable 4color Takehome (set of 25)</t>
  </si>
  <si>
    <t>Program Overview Grade K3</t>
  </si>
  <si>
    <t>Practice PreDecodable and Decodable 4color Takehome</t>
  </si>
  <si>
    <t>Digital Student License, 1year subscription</t>
  </si>
  <si>
    <t>Digital Teacher License, 1year subscription</t>
  </si>
  <si>
    <t>Core PreDecodable and Decodable 4color Takehome 1 (or set of 25)</t>
  </si>
  <si>
    <t>Core PreDecodable and Decodable 4color Takehome 2 (or set of 25)</t>
  </si>
  <si>
    <t>Core PreDecodable and Decodable 4color Takehome 1 (set of 25)</t>
  </si>
  <si>
    <t>Core PreDecodable and Decodable 4color Takehome 2 (set of 25)</t>
  </si>
  <si>
    <t>Practice PreDecodable and Decodable 4color Takehome 1</t>
  </si>
  <si>
    <t>Practice PreDecodable and Decodable 4color Takehome 2</t>
  </si>
  <si>
    <t>Core Decodable 4color Takehome (or set of 25)</t>
  </si>
  <si>
    <t>Core Decodable 4color Takehome (set of 25)</t>
  </si>
  <si>
    <t>Core Decodable 4color Takehome</t>
  </si>
  <si>
    <t>Program Overview Grade K5</t>
  </si>
  <si>
    <t>1 student Reading online 1yr subscription</t>
  </si>
  <si>
    <t>1 student Reading online 3yr subscription</t>
  </si>
  <si>
    <t>5 teachers ELA online, 3yr subscription</t>
  </si>
  <si>
    <t>5 teachers Reading Only online 3yr subscription</t>
  </si>
  <si>
    <t>Student Materials 1year subscription</t>
  </si>
  <si>
    <t>Level A Online Teacher Subscription, (1year, per teacher, Levels A–J)</t>
  </si>
  <si>
    <t>Level A Online Student Subscription, (5 students, 1year)</t>
  </si>
  <si>
    <t>Level B Online Teacher Subscription, (1year, per teacher, Levels A–J)</t>
  </si>
  <si>
    <t>Level B Online Student Subscription, (5 students, 1year)</t>
  </si>
  <si>
    <t>Level C Online Teacher Subscription, (1year, per teacher, Levels A–J)</t>
  </si>
  <si>
    <t>Level C Student Materials Bundle, (5 students, 1year)</t>
  </si>
  <si>
    <t>Level D Online Teacher Subscription, (1year, per teacher, Levels A–J)</t>
  </si>
  <si>
    <t>Level D Student Materials Bundle, (5 students, 1year)</t>
  </si>
  <si>
    <t>Level E Online Teacher Subscription, (1year, per teacher, Levels A–J)</t>
  </si>
  <si>
    <t>Level E Student Materials Bundle, (5 students, 1year)</t>
  </si>
  <si>
    <t>Level F Online Teacher Subscription, (1year, per teacher, Levels A–J)</t>
  </si>
  <si>
    <t>Level F Student Materials Bundle, (5 students, 1year)</t>
  </si>
  <si>
    <t>Level G Online Teacher Subscription, (1year, per teacher, Levels A–J)</t>
  </si>
  <si>
    <t>Level G Student Materials Bundle, (5 students, 1year)</t>
  </si>
  <si>
    <t>Level H Online Teacher Subscription, (1year, per teacher, Levels A–J)</t>
  </si>
  <si>
    <t>Level I Online Teacher Subscription, (1year, per teacher, Levels A–J)</t>
  </si>
  <si>
    <t>Level J Online Teacher Subscription, (1year, per teacher, Levels A–J)</t>
  </si>
  <si>
    <t>Standalone Full ALEKS 1month subscription</t>
  </si>
  <si>
    <t>Standalone Full ALEKS 2month subscription</t>
  </si>
  <si>
    <t>Standalone Full ALEKS 3month subscription</t>
  </si>
  <si>
    <t>Standalone Full ALEKS 5month subscription</t>
  </si>
  <si>
    <t>Standalone Full ALEKS 7month subscription</t>
  </si>
  <si>
    <t xml:space="preserve">Add On ALEKS 5month subscription </t>
  </si>
  <si>
    <t>Add On ALEKS 1year subscription</t>
  </si>
  <si>
    <t xml:space="preserve">ALEKS Quick Tables 5month subscription </t>
  </si>
  <si>
    <t>Reveal Math Course 1 Teacher Digital License, 1year Subscription</t>
  </si>
  <si>
    <t>Reveal Math Course 2 Teacher Digital License, 1year Subscription</t>
  </si>
  <si>
    <t>Reveal Math Course 3 Teacher Digital License, 1year Subscription</t>
  </si>
  <si>
    <t>Glencoe Math Course 1 Complete eStudent Bundle 1year subscription</t>
  </si>
  <si>
    <t>Glencoe Math Course 1 Complete eTeacher Bundle 1year subscription</t>
  </si>
  <si>
    <t>Glencoe Math Course 1 eStudent Edition Online, 1year subscription</t>
  </si>
  <si>
    <t>Glencoe Math Course 1 eTeacher Edition Online, 1year subscription</t>
  </si>
  <si>
    <t>Glencoe Math Course 2 Complete eStudent Bundle 1year subscription</t>
  </si>
  <si>
    <t>Glencoe Math Course 2 Complete eTeacher Bundle 1year subscription</t>
  </si>
  <si>
    <t>Glencoe Math Course 2 eStudent Edition Online, 1year subscription</t>
  </si>
  <si>
    <t>Glencoe Math Course 2 eTeacher Edition Online, 1year subscription</t>
  </si>
  <si>
    <t>Glencoe Math Course 3 Complete eStudent Bundle 1year subscription</t>
  </si>
  <si>
    <t>Glencoe Math Course 3 Complete eTeacher Bundle 1year subscription</t>
  </si>
  <si>
    <t>Glencoe Math Course 3 eStudent Edition Online, 1year subscription</t>
  </si>
  <si>
    <t>Glencoe Math Course 3 eTeacher Edition Online, 1year subscription</t>
  </si>
  <si>
    <t>Reveal Algebra 1 Teacher Digital License, 1year Subscription</t>
  </si>
  <si>
    <t>Geometry Teacher Digital License, 1year Subscription</t>
  </si>
  <si>
    <t>Reveal Algebra 2 Teacher Digital License, 1year Subscription</t>
  </si>
  <si>
    <t>Reveal Math Integrated I Teacher Digital License, 1year Subscription</t>
  </si>
  <si>
    <t>Reveal Math Integrated II Teacher Digital License, 1year Subscription</t>
  </si>
  <si>
    <t>Reveal Math Integrated III Teacher Digital License, 1year Subscription</t>
  </si>
  <si>
    <t>Glencoe Algebra 1 Student edition Online 1year subscription</t>
  </si>
  <si>
    <t>Glencoe Algebra 1 Teacher edition Online 1year subscription</t>
  </si>
  <si>
    <t>Glencoe Geometry Student edition Online, 1year subscription</t>
  </si>
  <si>
    <t>Glencoe Geometry Teacher edition Online, 1year subscription</t>
  </si>
  <si>
    <t>Glencoe Algebra 2 Student edition Online, 1year subscription</t>
  </si>
  <si>
    <t>Glencoe Algebra 2 Teacher edition Online, 1year subscription</t>
  </si>
  <si>
    <t xml:space="preserve">Integrated Print Teacher Edition Units (14) </t>
  </si>
  <si>
    <t>Integrated Print Teacher Edition Units (14)</t>
  </si>
  <si>
    <t>Earth and Space Print Teacher Edition Units (14)</t>
  </si>
  <si>
    <t>Life Science Print Teacher Edition Units (14)</t>
  </si>
  <si>
    <t>Physical Science Print Teacher Edition Units (14)</t>
  </si>
  <si>
    <t>DisciplineSpecific Pathway, Earth Hardcover Student Edition</t>
  </si>
  <si>
    <t>DisciplineSpecific Pathway, Earth Hardcover Teacher Edition</t>
  </si>
  <si>
    <t>DisciplineSpecific Pathway, Life Hardcover Student Edition</t>
  </si>
  <si>
    <t>DisciplineSpecific Pathway, Life Hardcover Teacher Edition</t>
  </si>
  <si>
    <t>DisciplineSpecific Pathway, Physical Hardcover Student Edition</t>
  </si>
  <si>
    <t>DisciplineSpecific Pathway, Physical Hardcover Teacher Edition</t>
  </si>
  <si>
    <t>DisciplineSpecific Pathway, Earth Hardcover Online Student Edition Standalone, 1 year subscription</t>
  </si>
  <si>
    <t>DisciplineSpecific Pathway, Earth Hardcover Online Teacher Edition Standalone, 1 year subscription</t>
  </si>
  <si>
    <t>DisciplineSpecific Pathway, Life Hardcover Online Student Edition Standalone, 1 year subscription</t>
  </si>
  <si>
    <t>DisciplineSpecific Pathway, Life Hardcover Online Teacher Edition Standalone, 1 year subscription</t>
  </si>
  <si>
    <t>DisciplineSpecific Pathway, Physical Online Student Edition Standalone, 1 year subscription</t>
  </si>
  <si>
    <t>DisciplineSpecific Pathway, Physical Online Teacher Edition Standalone, 1 year subscription</t>
  </si>
  <si>
    <t xml:space="preserve">Course 1 Integrated eStudent Edition 1year subscription </t>
  </si>
  <si>
    <t xml:space="preserve">Course 1 Integrated Complete Student Bundle 1year subscription </t>
  </si>
  <si>
    <t xml:space="preserve">Course 1 Integrated eTeacher Edition 1year subscription </t>
  </si>
  <si>
    <t xml:space="preserve">Course 2 Integrated eStudent Edition 1year subscription </t>
  </si>
  <si>
    <t xml:space="preserve">Course 2 Integrated Complete Student Bundle 1year subscription </t>
  </si>
  <si>
    <t xml:space="preserve">Course 2 Integrated eTeacher Edition 1year subscription </t>
  </si>
  <si>
    <t xml:space="preserve">Course 2 Integrated Complete Teacher Bundle 1year subscription </t>
  </si>
  <si>
    <t xml:space="preserve">Course 3 Integrated eStudent Edition 1year subscription </t>
  </si>
  <si>
    <t xml:space="preserve">Course 3 Integrated Complete Student Bundle 1year subscription </t>
  </si>
  <si>
    <t>Course 3 Integrated eTeacher Edition 1year subscription</t>
  </si>
  <si>
    <t xml:space="preserve">Course 3 Integrated Complete Teacher Bundle 1year subscription </t>
  </si>
  <si>
    <t>Earth &amp; Space eStudent Edition 1year subscription</t>
  </si>
  <si>
    <t xml:space="preserve">Earth &amp; Space Complete Student Bundle 1year subscription </t>
  </si>
  <si>
    <t xml:space="preserve">Earth &amp; Space eTeacher Edition 1year subscription </t>
  </si>
  <si>
    <t xml:space="preserve">Earth &amp; Space Complete Teacher Bundle 1year subscription </t>
  </si>
  <si>
    <t xml:space="preserve">Life eStudent Edition 1year subscription </t>
  </si>
  <si>
    <t xml:space="preserve">Life Complete Student Bundle 1year subscription </t>
  </si>
  <si>
    <t>Life eTeacher Edition 1year subscription</t>
  </si>
  <si>
    <t xml:space="preserve">Life Complete Teacher Bundle 1year subscription </t>
  </si>
  <si>
    <t xml:space="preserve">Physical iScience eStudent Edition 1year subscription </t>
  </si>
  <si>
    <t xml:space="preserve">Physical iScience Complete Student Bundle 1year subscription </t>
  </si>
  <si>
    <t xml:space="preserve">Physical iScience eTeacher Edition 1year subscription </t>
  </si>
  <si>
    <t xml:space="preserve">Physical iScience Complete Teacher Bundle 1year subscription </t>
  </si>
  <si>
    <t>Inspire Biology Online Student Edition, 1year subscription</t>
  </si>
  <si>
    <t>Inspire Biology Complete Student Bundle, 1year subscription</t>
  </si>
  <si>
    <t>Inspire Biology Complete Digital &amp; Print Student Class Set (70 eSE 35 print SE), 1year subscription</t>
  </si>
  <si>
    <t>Inspire Biology Online Teacher Edition, 1year subscription</t>
  </si>
  <si>
    <t>Inspire Chemistry Online Student Edition, 1year subscription</t>
  </si>
  <si>
    <t>Inspire Chemistry Complete Student Bundle, 1year subscription</t>
  </si>
  <si>
    <t>Inspire Chemistry Complete Digital &amp; Print Student Class Set (70 eSE 35 print SE), 1year subscription</t>
  </si>
  <si>
    <t>Inspire Chemistry Online Teacher Edition, 1year subscription</t>
  </si>
  <si>
    <t>Inspire Physics Online Student Edition, 1year subscription</t>
  </si>
  <si>
    <t>Inspire Physics Complete Student Bundle, 1year subscription</t>
  </si>
  <si>
    <t>Inspire Physics Complete Digital &amp; Print Student Class Set (70 eSE 35 print SE), 1year subscription</t>
  </si>
  <si>
    <t>Inspire Physics Online Teacher Edition, 1year subscription</t>
  </si>
  <si>
    <t>Inspire Earth Science Online Student Edition, 1year subscription</t>
  </si>
  <si>
    <t>Inspire Earth Science Complete Student Bundle, 1year subscription</t>
  </si>
  <si>
    <t>Inspire Earth Science Complete Digital &amp; Print Student Class Set (70 eSE 35 print SE), 1year subscription</t>
  </si>
  <si>
    <t>Inspire Earth Science Online Teacher Edition, 1year subscription</t>
  </si>
  <si>
    <t>Inspire Physical Science Digital Student Edition, 1year subscription</t>
  </si>
  <si>
    <t>Inspire Physical Science Complete Student Bundle, 1year subscription</t>
  </si>
  <si>
    <t>Inspire Physical Science Digital Teacher Edition, 1year subscription</t>
  </si>
  <si>
    <t>Inspire Physical Science with Earth Digital Student Edition, 1year subscription</t>
  </si>
  <si>
    <t>Inspire Physical Science with Earth Comprehensive Student Bundle, 1year subscription</t>
  </si>
  <si>
    <t>Inspire Physical Science with Earth Digital Teacher Center, 1year subscription</t>
  </si>
  <si>
    <t>Virtual Student Lab (must have teacher subscription to purchase) 1year subscription</t>
  </si>
  <si>
    <t xml:space="preserve">Glencoe Biology eStudent Edition 1year subscription </t>
  </si>
  <si>
    <t xml:space="preserve">Glencoe Biology Complete Student Bundle 1year subscription </t>
  </si>
  <si>
    <t xml:space="preserve">Glencoe Biology eTeacher Edition 1year subscription </t>
  </si>
  <si>
    <t xml:space="preserve">Glencoe Biology Complete Teacher Bundle 1year subscription </t>
  </si>
  <si>
    <t>Glencoe Physical Science eStudent Edition 1year subscription</t>
  </si>
  <si>
    <t xml:space="preserve">Glencoe Physical Science Complete Student Bundle 1year subscription </t>
  </si>
  <si>
    <t xml:space="preserve">Glencoe Physical Science eTeacher Edition 1year subscription </t>
  </si>
  <si>
    <t xml:space="preserve">Glencoe Physical Science Complete Teacher Bundle 1year subscription </t>
  </si>
  <si>
    <t xml:space="preserve">Glencoe Physical Science with Earth Science eStudent Edition 1year subscription </t>
  </si>
  <si>
    <t xml:space="preserve">Glencoe Physical Science with Earth Science Student LearnSmart® 1year subscription </t>
  </si>
  <si>
    <t xml:space="preserve">Glencoe Physical Science with Earth Science Complete Student Bundle 1year subscription </t>
  </si>
  <si>
    <t xml:space="preserve">Glencoe Physical Science with Earth Science Standard Student Bundle 1year subscription </t>
  </si>
  <si>
    <t xml:space="preserve">Glencoe Physical Science with Earth Science Digital Student Bundle 1year subscription </t>
  </si>
  <si>
    <t xml:space="preserve">Glencoe Physical Science with Earth Science eTeacher Edition 1year subscription </t>
  </si>
  <si>
    <t xml:space="preserve">Glencoe Physical Science with Earth Science Teacher LearnSmart® 1year subscription </t>
  </si>
  <si>
    <t xml:space="preserve">Glencoe Physical Science with Earth Science Complete Teacher Bundle 1year subscription </t>
  </si>
  <si>
    <t xml:space="preserve">Glencoe Physical Science with Earth Science Digital Teacher Bundle 1year subscription </t>
  </si>
  <si>
    <t xml:space="preserve">Glencoe Earth Science eStudent Edition 1year subscription </t>
  </si>
  <si>
    <t xml:space="preserve">Glencoe Earth Science Complete Student Bundle 1year subscription </t>
  </si>
  <si>
    <t xml:space="preserve">Glencoe Earth Science Complete Teacher Bundle 1year subscription </t>
  </si>
  <si>
    <t xml:space="preserve">Glencoe Earth Science Online Teacher 1year subscription </t>
  </si>
  <si>
    <t>Biology AP (Mader)Online Student Edition subscription 1year subscription</t>
  </si>
  <si>
    <t>Biology AP (Mader)Student Edition with Online Student Edition subscription 1year subscription</t>
  </si>
  <si>
    <t>Biology AP (Mader)Online Teacher Edition subscription 1year subscription</t>
  </si>
  <si>
    <t>Hole’s Human Anatomy &amp; Physiology (Welsh) Standard Student Bundle With APR, 1year subscription</t>
  </si>
  <si>
    <t>Hole’s Human Anatomy &amp; Physiology (Welsh) Premium Student Bundle With APR, 1year subscription</t>
  </si>
  <si>
    <t>Environmental Science: A Study of Interrelationships Student Edition with Online Student Edition subscription 1year subscription</t>
  </si>
  <si>
    <t>Environmental Science: A Study of Interrelationships Online Student Edition Subscription 1year subscription</t>
  </si>
  <si>
    <t>Chemistry (Chang) Standard Student Bundle 1year subscription</t>
  </si>
  <si>
    <t>Chemistry (Chang) Premium Student Bundle 1year subscription</t>
  </si>
  <si>
    <t>Chemistry (Chang) Standard Student Bundle + ALEKS 1year subscription</t>
  </si>
  <si>
    <t>Chemistry (Chang) Premium Student Bundle + ALEKS 1year subscription</t>
  </si>
  <si>
    <t>Explorations: Introduction to Astronomy (Arny) Standard Student Bundle 1year subscription</t>
  </si>
  <si>
    <t>Explorations: Introduction to Astronomy (Arny) Online Student Edition Subscription 1year subscription</t>
  </si>
  <si>
    <t>Explorations: Introduction to Astronomy (Arny) Online Teacher Edition Subscription 1year subscription</t>
  </si>
  <si>
    <t>Student Suite with LearnSmart , 1year subscription</t>
  </si>
  <si>
    <t>Teacher Suite with LearnSmart, 1year subscription</t>
  </si>
  <si>
    <t>Student Suite with LearnSmart®, (includes Print Student Edition and Student Learning Center with LearnSmartTM),1year subscription</t>
  </si>
  <si>
    <t>Student Learning Center with LearnSmart® and Digital Inquiry Journal,1year subscription</t>
  </si>
  <si>
    <t>Teacher Suite with LearnSmart® (includes Print Teacher Edition and Teacher Lesson Center with LearnSmart®),1year subscription</t>
  </si>
  <si>
    <t>Teacher Lesson Center with LearnSmart®,1year subscription</t>
  </si>
  <si>
    <t>Student Suite with LearnSmart® (includes Print Student Edition and Student Learning Center with LearnSmart®), 1year subscription</t>
  </si>
  <si>
    <t>Student Learning Center with LearnSmart® and Digital Inquiry Journal, 1year subscription</t>
  </si>
  <si>
    <t>Student Learning Center with LearnSmart®, 1year subscription</t>
  </si>
  <si>
    <t>Teacher Suite with LearnSmart®(includes Print Teacher Edition and Teacher Lesson Center with LearnSmart®), 1year subscription</t>
  </si>
  <si>
    <t>Student Suite with LearnSmart® (includes Print Student Edition and Student Learning Center with LearnSmart®) 1year subscription</t>
  </si>
  <si>
    <t>Student Suite (includes Print Student Edition and Student Learning Center), 1year subscription</t>
  </si>
  <si>
    <t>Student Learning Center, 1year subscription</t>
  </si>
  <si>
    <t>Complete Classroom Set,  Print and Digital (set of 30), 1year subscription</t>
  </si>
  <si>
    <t>Complete Classroom Set, Digital (set of 30), 1year subscription</t>
  </si>
  <si>
    <t>Teacher Suite with LearnSmart® (includes Print Teacher Edition and Teacher Lesson Center with LearnSmart®), 1year subscription</t>
  </si>
  <si>
    <t>Teacher Suite (includes Print Teacher Edition and Teacher 1year subscription</t>
  </si>
  <si>
    <t>Teacher Lesson Center with LearnSmart®, 1year subscription</t>
  </si>
  <si>
    <t>Teacher Lesson Center, 1year subscription</t>
  </si>
  <si>
    <t>Complete Classroom Set, Print and Digital (set of 30), 1year subscription</t>
  </si>
  <si>
    <t>Teacher Suite (includes Print Teacher Edition and Teacher Lesson Center), 1year subscription</t>
  </si>
  <si>
    <t>Student Suite  (includes Print Student Edition and Student Learning Center), 1year subscription</t>
  </si>
  <si>
    <t>Print and Digital (set of 30), 1year subscription</t>
  </si>
  <si>
    <t>Print (set of 30), 1year subscription</t>
  </si>
  <si>
    <t>Digital (set of 30), 1year subscription</t>
  </si>
  <si>
    <t>Teacher Suite (includes Print Teacher Edition and Teacher Lesson Center ),1year subscription</t>
  </si>
  <si>
    <t>Student Suite  (includes Print Student Edition and Student Learning Center ), 1year subscription</t>
  </si>
  <si>
    <t>Teacher Suite (includes Print Teacher Edition and Teacher Lesson Center),1year subscription</t>
  </si>
  <si>
    <t>Teacher Lesson Center,1year subscription</t>
  </si>
  <si>
    <t>Glencoe Health, Digital Student Center, 1year subscription</t>
  </si>
  <si>
    <t>Glencoe Health and Human Sexuality, Digital Student Center, 1year subscription</t>
  </si>
  <si>
    <t>Glencoe Health, Student Bundle, 1year subscription</t>
  </si>
  <si>
    <t>Glencoe Health and Human Sexuality, Student Bundle, 1year subscription</t>
  </si>
  <si>
    <t>Glencoe Health, Digital Teacher Center, 1year subscription</t>
  </si>
  <si>
    <t>Glencoe Health and Human Sexuality, Digital Teacher Center, 1year subscription</t>
  </si>
  <si>
    <t>College Physics (Giambattista) Print Student Edition</t>
  </si>
  <si>
    <t>College Physics (Giambattista) Online Student Edition</t>
  </si>
  <si>
    <t xml:space="preserve">University Physics with Modern Physics (Bauer) Print Student Edition </t>
  </si>
  <si>
    <t xml:space="preserve">University Physics with Modern Physics (Bauer) Online Student Edition </t>
  </si>
  <si>
    <t xml:space="preserve">The Physics of Everyday Phenomena (Griffith) Print Student Edition </t>
  </si>
  <si>
    <t xml:space="preserve">The Physics of Everyday Phenomena (Griffith) Online Student Edition </t>
  </si>
  <si>
    <t xml:space="preserve">Computing Essentials (O'Leary) Print Student Edition </t>
  </si>
  <si>
    <t xml:space="preserve">Computing Essentials (O'Leary) Online Student Edition </t>
  </si>
  <si>
    <t>Calculus: Early Transcendentals, 5E (Robert Smith, Roland Minton and Ziad Rafhi) Online Student Edition</t>
  </si>
  <si>
    <t>Calculus: Early Transcendentals, 5E (Robert Smith, Roland Minton and Ziad Rafhi) Print Student Edition</t>
  </si>
  <si>
    <t>Teacher Materials 1year subscription</t>
  </si>
  <si>
    <t>Wonderworks</t>
  </si>
  <si>
    <t>Digital Only Digital Teacher Center 1Year</t>
  </si>
  <si>
    <t>Student Bundle MH Streamlined, 1 year subscription</t>
  </si>
  <si>
    <t>Reveal Math Course 1 Teacher Edition, Volume 1</t>
  </si>
  <si>
    <t>Reveal Math Course 1 Teacher Edition, Volume 2</t>
  </si>
  <si>
    <t>Reveal Math Course 1 Teacher Assessment Resource Book</t>
  </si>
  <si>
    <t>Reveal Math Course 2 Teacher Edition, Volume 1</t>
  </si>
  <si>
    <t>Reveal Math Course 2 Teacher Edition, Volume 2</t>
  </si>
  <si>
    <t>Reveal Math Course 2 Teacher Assessment Resource Book</t>
  </si>
  <si>
    <t>Reveal Math Course 3 Teacher Edition, Volume 1</t>
  </si>
  <si>
    <t>Reveal Math Course 3 Teacher Edition, Volume 2</t>
  </si>
  <si>
    <t>Reveal Math Course 3 Teacher Assessment Resource Book</t>
  </si>
  <si>
    <t>Reveal Algebra 1 Handcover (1year Student Bundle)</t>
  </si>
  <si>
    <t xml:space="preserve">Reveal Algebra 1 Handcover (1year Student Bundles with ALEKS) </t>
  </si>
  <si>
    <t>Geometry Handcover (1year Student Bundle)</t>
  </si>
  <si>
    <t xml:space="preserve">Geometry Handcover (1year Student Bundles with ALEKS) </t>
  </si>
  <si>
    <t>Geometry Teacher Edition, Volume 1</t>
  </si>
  <si>
    <t>Geometry Teacher Edition, Volume 2</t>
  </si>
  <si>
    <t>Reveal Algebra 2 Handcover (1year Student Bundle)</t>
  </si>
  <si>
    <t xml:space="preserve">Reveal Algebra 2 (1year Student Bundles with ALEKS) </t>
  </si>
  <si>
    <t>Reveal Algebra 2 (Student Digital Bundle with ALEKS)</t>
  </si>
  <si>
    <t xml:space="preserve">Reveal Algebra 2 Handcover (1year Student Bundles with ALEKS) </t>
  </si>
  <si>
    <t>Reveal Algebra 2 Teacher Edition, Volume 1</t>
  </si>
  <si>
    <t>Reveal Algebra 2 Teacher Edition, Volume 2</t>
  </si>
  <si>
    <t>Reveal Algebra 1 Teacher Edition, Volume 2</t>
  </si>
  <si>
    <t>Reveal Algebra 1 Teacher Edition, Volume 1</t>
  </si>
  <si>
    <t>Grades K-5</t>
  </si>
  <si>
    <t>Grades 3-8</t>
  </si>
  <si>
    <t>Grades 4-5</t>
  </si>
  <si>
    <t>Grades 4-6</t>
  </si>
  <si>
    <t>Grade K-3</t>
  </si>
  <si>
    <t>Grades K-6</t>
  </si>
  <si>
    <t>Grades 11-12</t>
  </si>
  <si>
    <t>Student Bundles, 1 year subscription with MH Plus</t>
  </si>
  <si>
    <t>Grades 1-2</t>
  </si>
  <si>
    <t>Digital Only Digital Student Center 1Year with MH Plus</t>
  </si>
  <si>
    <t>Reveal Math Course 1 Student Bundle with MH Plus, 1 year subscription</t>
  </si>
  <si>
    <t>Reveal Math Course 1 Student Bundles with ALEKS with MH Plus, 1 year subscription</t>
  </si>
  <si>
    <t>Reveal Math Course 1 Student Digital Bundle with ALEKS with MH Plus</t>
  </si>
  <si>
    <t>Reveal Math Course 1 Student Digital License with MH Plus, 1year Subscription</t>
  </si>
  <si>
    <t xml:space="preserve">Reveal Math Course 2 Student Bundle with MH Plus, 1year subscription </t>
  </si>
  <si>
    <t>Reveal Math Course 2 Student Bundles with ALEKS with MH Plus, 1 year subscription</t>
  </si>
  <si>
    <t>Reveal Math Course 2 Student Digital Bundle with ALEKS with MH Plus</t>
  </si>
  <si>
    <t>Reveal Math Course 2 Student Digital License with MH Plus , 1year Subscription</t>
  </si>
  <si>
    <t xml:space="preserve">Reveal Math Course 3 Student Bundle with MH Plus, 1year subscription </t>
  </si>
  <si>
    <t>Reveal Math Course 3 Student Bundles with ALEKS with MH Plus, 1 year subscription</t>
  </si>
  <si>
    <t>Reveal Math Course 3 Student Digital Bundle with ALEKS with MH Plus</t>
  </si>
  <si>
    <t>Reveal Math Course 3 Student Digital License with MH Plus, 1year Subscription</t>
  </si>
  <si>
    <t>Grades 9-12</t>
  </si>
  <si>
    <t>Grades 8-12</t>
  </si>
  <si>
    <t>Reveal Algebra 1 with MH Plus (1year Student Bundle)</t>
  </si>
  <si>
    <t xml:space="preserve">Reveal Algebra 1 with MH Plus (1year Student Bundles with ALEKS) </t>
  </si>
  <si>
    <t>Reveal Algebra 1 Student Digital License with MH Plus, 1year Subscription</t>
  </si>
  <si>
    <t xml:space="preserve">Reveal Algebra 1 (Student Digital Bundle with ALEKS with MH Plus) </t>
  </si>
  <si>
    <t>Geometry (Student Digital Bundle with ALEKS with MH Plus)</t>
  </si>
  <si>
    <t>Geometry Student Digital License with MH Plus, 1year Subscription</t>
  </si>
  <si>
    <t>Geometry with MH Plus (1year Student Bundle)</t>
  </si>
  <si>
    <t xml:space="preserve">Geometry with MH Plus (1year Student Bundles with ALEKS) </t>
  </si>
  <si>
    <t>Reveal Algebra 2 with MH Plus (1year Student Bundle)</t>
  </si>
  <si>
    <t>Reveal Algebra 2 Student Digital License with MH Plus, 1year Subscription</t>
  </si>
  <si>
    <t>Reveal Math Integrated I Student Handcover Bundle with MH Plus, 1 year subscription</t>
  </si>
  <si>
    <t>Reveal Math Integrated I Student Digital Bundle with ALEKS with MH Plus, 1 year subscription</t>
  </si>
  <si>
    <t>Reveal Math Integrated I Student Hardcover Bundle with ALEKS with MH Plus, 1 year subscription</t>
  </si>
  <si>
    <t>Reveal Math Integrated II Student Handcover Bundle with MH Plus, 1 year subscription</t>
  </si>
  <si>
    <t>Reveal Math Integrated II Student Digital Bundle with ALEKS with MH Plus, 1 year subscription</t>
  </si>
  <si>
    <t>Reveal Math Integrated II Student Hardcover Bundle with ALEKS with MH Plus, 1 year subscription</t>
  </si>
  <si>
    <t>Reveal Math Integrated III Student Digital Bundle with ALEKS with MH Plus, 1 year subscription</t>
  </si>
  <si>
    <t>Reveal Math Integrated III Student Hardcover Bundle with ALEKS with MH Plus, 1 year subscription</t>
  </si>
  <si>
    <t>Reveal Math Integrated III Student Handcover Bundle with MH Plus, 1 year subscription</t>
  </si>
  <si>
    <t>Reveal Math Integrated I Student Digital License with MH Plus, 1year Subscription</t>
  </si>
  <si>
    <t>Reveal Math Integrated II Student Digital License with MH Plus, 1year Subscription</t>
  </si>
  <si>
    <t>Reveal Math Integrated III Student Digital License with MH Plus, 1year Subscription</t>
  </si>
  <si>
    <t>Grades 1-3</t>
  </si>
  <si>
    <t>Grades 2-3</t>
  </si>
  <si>
    <t>Grades 2-6</t>
  </si>
  <si>
    <t>Grades 1-6</t>
  </si>
  <si>
    <t>Grades 6-8</t>
  </si>
  <si>
    <t>Grades 6-12</t>
  </si>
  <si>
    <t>Grades 5-6</t>
  </si>
  <si>
    <t>Grades 3-4</t>
  </si>
  <si>
    <t>Grades 3-5</t>
  </si>
  <si>
    <t>Grades K-8</t>
  </si>
  <si>
    <t>Grades 3-6</t>
  </si>
  <si>
    <t>Grades K-1</t>
  </si>
  <si>
    <t>Grades K-3</t>
  </si>
  <si>
    <t>Grades K-2</t>
  </si>
  <si>
    <t>Precalculus Online Student Edition Subscription, Miller (2024)</t>
  </si>
  <si>
    <t>Precalculus Online Student Edition Subscription + ALEKS, Miller (2024)</t>
  </si>
  <si>
    <t>Precalculus Standard Student Bundle Subscription, Miller (2024)</t>
  </si>
  <si>
    <t>Precalculus Student Edition, Online Student Edition subscription, ALEKS, Miller (2024)</t>
  </si>
  <si>
    <t>Precalculus Printed Teacher Manual, Miller (2024)</t>
  </si>
  <si>
    <t>Precalculus Online Teacher Edition Subscription, Miller (2024)</t>
  </si>
  <si>
    <t>Elementary Statistics: A Step by Step Approach Online Student Edition Subscription, Bluman (2024)</t>
  </si>
  <si>
    <t>Elementary Statistics: A Step by Step Approach Online Student Edition Subscription + ALEKS, Bluman (2024)</t>
  </si>
  <si>
    <t>Elementary Statistics: A Step by Step Approach Standard Student Bundle Subscription, Bluman (2024)</t>
  </si>
  <si>
    <t>Elementary Statistics: A Step by Step Approach Student Edition, Online Student Edition subscription, ALEKS, Bluman (2024)</t>
  </si>
  <si>
    <t>Elementary Statistics: A Step by Step Approach Printed Teacher Manual, Bluman (2024)</t>
  </si>
  <si>
    <t>5 Steps to 5</t>
  </si>
  <si>
    <t>AP Biology, Print Student Edition</t>
  </si>
  <si>
    <t>AP Biology, Student Bundle (Student Edition with Online Student Edition), 1 year subscription</t>
  </si>
  <si>
    <t>AP Biology, Online Student Subscription, 1 year subscription</t>
  </si>
  <si>
    <t>AP Biology, Online Teacher Subscription, 1 year subscription</t>
  </si>
  <si>
    <t>AP Chemistry, Print Student Edition</t>
  </si>
  <si>
    <t>AP Chemistry, Student Bundle (Student Edition with Online Student Edition), 1 year subscription</t>
  </si>
  <si>
    <t>AP Chemistry, Online Student Subscription, 1 year subscription</t>
  </si>
  <si>
    <t>AP Chemistry, Online Teacher Subscription, 1 year subscription</t>
  </si>
  <si>
    <t>9781264807611</t>
  </si>
  <si>
    <t>9781266161490</t>
  </si>
  <si>
    <t>9781265145293</t>
  </si>
  <si>
    <t>9781265252311</t>
  </si>
  <si>
    <t>9781264423651</t>
  </si>
  <si>
    <t>9781265488871</t>
  </si>
  <si>
    <t>9781265161514</t>
  </si>
  <si>
    <t>9781265166199</t>
  </si>
  <si>
    <t>AP Calculus AB, Print Student Edition</t>
  </si>
  <si>
    <t>AP Calculus AB, Student Bundle (Student Edition with Online Student Edition), 1 year subscription</t>
  </si>
  <si>
    <t>AP Calculus AB, Online Student Subscription, 1 year subscription</t>
  </si>
  <si>
    <t>AP Calculus AB, Online Teacher Subscription, 1 year subscription</t>
  </si>
  <si>
    <t>AP Calculus BC, Print Student Edition</t>
  </si>
  <si>
    <t>AP Calculus BC, Student Bundle (Student Edition with Online Student Edition), 1 year subscription</t>
  </si>
  <si>
    <t>AP Calculus BC, Online Student Subscription, 1 year subscription</t>
  </si>
  <si>
    <t>AP Calculus BC, Online Teacher Subscription, 1 year subscription</t>
  </si>
  <si>
    <t>9781264917778</t>
  </si>
  <si>
    <t>9781266840210</t>
  </si>
  <si>
    <t>9781265155223</t>
  </si>
  <si>
    <t>9781265155759</t>
  </si>
  <si>
    <t>9781266619076</t>
  </si>
  <si>
    <t>9781265728038</t>
  </si>
  <si>
    <t>9781265159153</t>
  </si>
  <si>
    <t>9781265160173</t>
  </si>
  <si>
    <t>AP Computer Science A, Print Student Edition</t>
  </si>
  <si>
    <t>AP Computer Science A, Student Bundle (Student Edition with Online Student Edition), 1 year subscription</t>
  </si>
  <si>
    <t>AP Computer Science A, Online Student Subscription, 1 year subscription</t>
  </si>
  <si>
    <t>AP Computer Science A, Online Teacher Subscription, 1 year subscription</t>
  </si>
  <si>
    <t>AP Computer Science Principles, Print Student Edition</t>
  </si>
  <si>
    <t>AP Computer Science Principles, Student Bundle (Student Edition with Online Student Edition), 1 year subscription</t>
  </si>
  <si>
    <t>AP Computer Science Principles, Online Student Subscription, 1 year subscription</t>
  </si>
  <si>
    <t>AP Computer Science Principles, Online Teacher Subscription, 1 year subscription</t>
  </si>
  <si>
    <t>9781265527327</t>
  </si>
  <si>
    <t>9781265246365</t>
  </si>
  <si>
    <t>9781265167424</t>
  </si>
  <si>
    <t>9781265169404</t>
  </si>
  <si>
    <t>9781265256104</t>
  </si>
  <si>
    <t>9781265157418</t>
  </si>
  <si>
    <t>9781265172992</t>
  </si>
  <si>
    <t>9781265175511</t>
  </si>
  <si>
    <t>AP Physics 1, Print Student Edition</t>
  </si>
  <si>
    <t>AP Physics 1, Student Bundle (Student Edition with Online Student Edition), 1 year subscription</t>
  </si>
  <si>
    <t>AP Physics 1, Online Student Subscription, 1 year subscription</t>
  </si>
  <si>
    <t>AP Physics 1, Online Teacher Subscription, 1 year subscription</t>
  </si>
  <si>
    <t>AP Physics 2, Print Student Edition</t>
  </si>
  <si>
    <t>AP Physics 2, Student Bundle (Student Edition with Online Student Edition), 1 year subscription</t>
  </si>
  <si>
    <t>AP Physics 2, Online Student Subscription, 1 year subscription</t>
  </si>
  <si>
    <t>AP Physics 2, Online Teacher Subscription, 1 year subscription</t>
  </si>
  <si>
    <t>AP Physics C, Print Student Edition</t>
  </si>
  <si>
    <t>AP Physics C, Student Bundle (Student Edition with Online Student Edition), 1 year subscription</t>
  </si>
  <si>
    <t>AP Physics C, Online Student Subscription, 1 year subscription</t>
  </si>
  <si>
    <t>AP Physics C, Online Teacher Subscription, 1 year subscription</t>
  </si>
  <si>
    <t>9781264572304</t>
  </si>
  <si>
    <t>9781265634902</t>
  </si>
  <si>
    <t>9781265190767</t>
  </si>
  <si>
    <t>9781265193560</t>
  </si>
  <si>
    <t>9781265898144</t>
  </si>
  <si>
    <t>9781266242816</t>
  </si>
  <si>
    <t>9781265196257</t>
  </si>
  <si>
    <t>9781265200282</t>
  </si>
  <si>
    <t>9781265449513</t>
  </si>
  <si>
    <t>9781265623623</t>
  </si>
  <si>
    <t>9781265201081</t>
  </si>
  <si>
    <t>9781265203856</t>
  </si>
  <si>
    <t>AP PreCalculus, Print Student Edition</t>
  </si>
  <si>
    <t>AP PreCalculus, Student Bundle (Student Edition with Online Student Edition), 1 year subscription</t>
  </si>
  <si>
    <t>AP PreCalculus, Online Student Subscription, 1 year subscription</t>
  </si>
  <si>
    <t>AP PreCalculus, Online Teacher Subscription, 1 year subscription</t>
  </si>
  <si>
    <t>9781266526794</t>
  </si>
  <si>
    <t>9781265206055</t>
  </si>
  <si>
    <t>9781265212452</t>
  </si>
  <si>
    <t>AP Statistics, Print Student Edition</t>
  </si>
  <si>
    <t>AP Statistics, Student Bundle (Student Edition with Online Student Edition), 1 year subscription</t>
  </si>
  <si>
    <t>AP Statistics, Online Student Subscription, 1 year subscription</t>
  </si>
  <si>
    <t>AP Statistics, Online Teacher Subscription, 1 year subscription</t>
  </si>
  <si>
    <t>9781266193989</t>
  </si>
  <si>
    <t>9781265073336</t>
  </si>
  <si>
    <t>9781265218393</t>
  </si>
  <si>
    <t>9781265220938</t>
  </si>
  <si>
    <t>AP Environmental Science, Print Student Edition</t>
  </si>
  <si>
    <t>AP Environmental Science, Student Bundle (Student Edition with Online Student Edition), 1 year subscription</t>
  </si>
  <si>
    <t>AP Environmental Science, Online Student Subscription, 1 year subscription</t>
  </si>
  <si>
    <t>AP Environmental Science, Online Teacher Subscription, 1 year subscription</t>
  </si>
  <si>
    <t>9781266073632</t>
  </si>
  <si>
    <t>9781266663314</t>
  </si>
  <si>
    <t>9781265268701</t>
  </si>
  <si>
    <t>9781265270285</t>
  </si>
  <si>
    <t>AP English Language and Composition, Print Student Edition</t>
  </si>
  <si>
    <t>AP English Language and Composition, Student Bundle (Student Edition with Online Student Edition), 1 year subscription</t>
  </si>
  <si>
    <t>AP English Language and Composition, Online Student Subscription, 1 year subscription</t>
  </si>
  <si>
    <t>AP English Language and Composition, Online Teacher Subscription, 1 year subscription</t>
  </si>
  <si>
    <t>9781265536312</t>
  </si>
  <si>
    <t>9781265843014</t>
  </si>
  <si>
    <t>9781265260118</t>
  </si>
  <si>
    <t>9781265263706</t>
  </si>
  <si>
    <t>9781265184360</t>
  </si>
  <si>
    <t>9781266611261</t>
  </si>
  <si>
    <t>9781265264154</t>
  </si>
  <si>
    <t>9781265267131</t>
  </si>
  <si>
    <t>9781264550500</t>
  </si>
  <si>
    <t>9781264521586</t>
  </si>
  <si>
    <t>9781265270568</t>
  </si>
  <si>
    <t>9781265274078</t>
  </si>
  <si>
    <t>AP Human Geography, Print Student Edition</t>
  </si>
  <si>
    <t>AP Human Geography, Student Bundle (Student Edition with Online Student Edition), 1 year subscription</t>
  </si>
  <si>
    <t>AP Human Geography, Online Student Subscription, 1 year subscription</t>
  </si>
  <si>
    <t>AP Human Geography, Online Teacher Subscription, 1 year subscription</t>
  </si>
  <si>
    <t>AP English Literature and Composition, Print Student Edition</t>
  </si>
  <si>
    <t>AP English Literature and Composition, Student Bundle (Student Edition with Online Student Edition), 1 year subscription</t>
  </si>
  <si>
    <t>AP English Literature and Composition, Online Student Subscription, 1 year subscription</t>
  </si>
  <si>
    <t>AP English Literature and Composition, Online Teacher Subscription, 1 year subscription</t>
  </si>
  <si>
    <t>9781265145712</t>
  </si>
  <si>
    <t>9781265243418</t>
  </si>
  <si>
    <t>9781265179106</t>
  </si>
  <si>
    <t>9781265181222</t>
  </si>
  <si>
    <t>9781266622885</t>
  </si>
  <si>
    <t>9781265244781</t>
  </si>
  <si>
    <t>9781265183721</t>
  </si>
  <si>
    <t>9781265186135</t>
  </si>
  <si>
    <t>9781266434501</t>
  </si>
  <si>
    <t>9781265630782</t>
  </si>
  <si>
    <t>9781265226428</t>
  </si>
  <si>
    <t>9781265231309</t>
  </si>
  <si>
    <t>9781264692576</t>
  </si>
  <si>
    <t>9781265249021</t>
  </si>
  <si>
    <t>9781265147297</t>
  </si>
  <si>
    <t>9781265150303</t>
  </si>
  <si>
    <t>9781265746056</t>
  </si>
  <si>
    <t>9781265246129</t>
  </si>
  <si>
    <t>9781265213268</t>
  </si>
  <si>
    <t>9781265216313</t>
  </si>
  <si>
    <t>AP Psychology, Online Teacher Subscription, 1 year subscription</t>
  </si>
  <si>
    <t>AP Psychology, Online Student Subscription, 1 year subscription</t>
  </si>
  <si>
    <t>AP Psychology, Student Bundle (Student Edition with Online Student Edition), 1 year subscription</t>
  </si>
  <si>
    <t>AP Psychology, Print Student Edition</t>
  </si>
  <si>
    <t>AP World History, Print Student Edition</t>
  </si>
  <si>
    <t>AP World History, Student Bundle (Student Edition with Online Student Edition), 1 year subscription</t>
  </si>
  <si>
    <t>AP World History, Online Student Subscription, 1 year subscription</t>
  </si>
  <si>
    <t>AP World History, Online Teacher Subscription, 1 year subscription</t>
  </si>
  <si>
    <t>AP U.S. History, Print Student Edition</t>
  </si>
  <si>
    <t>AP U.S. History, Student Bundle (Student Edition with Online Student Edition), 1 year subscription</t>
  </si>
  <si>
    <t>AP U.S. History, Online Student Subscription, 1 year subscription</t>
  </si>
  <si>
    <t>AP U.S. History, Online Teacher Subscription, 1 year subscription</t>
  </si>
  <si>
    <t>AP Microeconmics, Online Student Subscription, 1 year subscription</t>
  </si>
  <si>
    <t>AP Microeconmics, Online Teacher Subscription, 1 year subscription</t>
  </si>
  <si>
    <t>Advanced Business Foundations, Student Bundle (Student Edition with Online Student Edition), 1 year subscription</t>
  </si>
  <si>
    <t>Advanced Business Foundations, Print Student Edition</t>
  </si>
  <si>
    <t>Advanced Business Foundations, Online Student Edition Subscription, 1 year subscription</t>
  </si>
  <si>
    <t>Advanced Business Foundations, Online Teacher Edition Subscription, 1 year subscription</t>
  </si>
  <si>
    <t>Advanced Entrepreneurship, Print Student Edition</t>
  </si>
  <si>
    <t>Advanced Entrepreneurship, Student Bundle (Student Edition with Online Student Edition), 1 year subscription</t>
  </si>
  <si>
    <t>Advanced Entrepreneurship, Online Student Edition Subscription, 1 year subscription</t>
  </si>
  <si>
    <t>Advanced Entrepreneurship, Online Teacher Edition Subscription, 1 year subscription</t>
  </si>
  <si>
    <t>Advanced Accounting, Print Student Edition</t>
  </si>
  <si>
    <t>Advanced Accounting, Student Bundle (Student Edition with Online Student Edition), 1 year subscription</t>
  </si>
  <si>
    <t>Advanced Accounting, Online Student Edition Subscription, 1 year subscription</t>
  </si>
  <si>
    <t>Advanced Accounting, Online Teacher Edition Subscription, 1 year subscription</t>
  </si>
  <si>
    <t>Accounting Fundamentals, Print Student Edition</t>
  </si>
  <si>
    <t>Accounting Fundamentals, Student Bundle (Student Edition with Online Student Edition), 1 year subscription</t>
  </si>
  <si>
    <t>Accounting Fundamentals, Online Student Edition Subscription, 1 year subscription</t>
  </si>
  <si>
    <t>Accounting Fundamentals, Online Teacher Edition Subscription, 1 year subscription</t>
  </si>
  <si>
    <t>Careers and Basics of Business, Marketing, and Finance, Print Student Edition</t>
  </si>
  <si>
    <t>Careers and Basics of Business, Marketing, and Finance , Student Bundle (Student Edition with Online Student Edition), 1 year subscription</t>
  </si>
  <si>
    <t>Careers and Basics of Business, Marketing, and Finance , Online Student Edition Subscription, 1 year subscription</t>
  </si>
  <si>
    <t>Careers and Basics of Business, Marketing, and Finance , Online Teacher Edition Subscription, 1 year subscription</t>
  </si>
  <si>
    <t>Career Explorations, Print Student Edition</t>
  </si>
  <si>
    <t>Career Explorations, Student Bundle (Student Edition with Online Student Edition), 1 year subscription</t>
  </si>
  <si>
    <t>Career Explorations, Online Student Edition Subscription, 1 year subscription</t>
  </si>
  <si>
    <t>Career Explorations, Online Teacher Edition Subscription, 1 year subscription</t>
  </si>
  <si>
    <t>Marketing Fundamentals, Print Student Edition</t>
  </si>
  <si>
    <t>Marketing Fundamentals, Student Bundle (Student Edition with Online Student Edition), 1 year subscription</t>
  </si>
  <si>
    <t>Marketing Fundamentals, Online Student Edition Subscription, 1 year subscription</t>
  </si>
  <si>
    <t>Marketing Fundamentals, Online Teacher Edition Subscription, 1 year subscription</t>
  </si>
  <si>
    <t>Entrepreneurship Fundamentals, Print Student Edition</t>
  </si>
  <si>
    <t>Entrepreneurship Fundamentals, Student Bundle (Student Edition with Online Student Edition), 1 year subscription</t>
  </si>
  <si>
    <t>Entrepreneurship Fundamentals, Online Student Edition Subscription, 1 year subscription</t>
  </si>
  <si>
    <t>Entrepreneurship Fundamentals, Online Teacher Edition Subscription, 1 year subscription</t>
  </si>
  <si>
    <t>Modern Business Math, Print Student Edition</t>
  </si>
  <si>
    <t>Modern Business Math, Student Bundle (Student Edition with Online Student Edition), 1 year subscription</t>
  </si>
  <si>
    <t>Modern Business Math, Online Student Edition Subscription, 1 year subscription</t>
  </si>
  <si>
    <t>Modern Business Math, Online Teacher Edition Subscription, 1 year subscription</t>
  </si>
  <si>
    <t>Dynamic Business Law, Student Bundle (Student Edition with Online Student Edition), 1 year subscription</t>
  </si>
  <si>
    <t>Dynamic Business Law, Print Student Edition</t>
  </si>
  <si>
    <t>Dynamic Business Law, Online Student Edition Subscription, 1 year subscription</t>
  </si>
  <si>
    <t>Dynamic Business Law , Online Teacher Edition Subscription, 1 year subscription</t>
  </si>
  <si>
    <t>Exploring Digital and Information Technology, Print Student Edition</t>
  </si>
  <si>
    <t>Exploring Digital and Information Technology, Student Bundle (Student Edition with Online Student Edition), 1 year subscription</t>
  </si>
  <si>
    <t>Exploring Digital and Information Technology, Online Student Edition Subscription, 1 year subscription</t>
  </si>
  <si>
    <t>Exploring Digital and Information Technology, Online Teacher Edition Subscription, 1 year subscription</t>
  </si>
  <si>
    <t>Careers and Basics of Health Science, Print Student Edition</t>
  </si>
  <si>
    <t>Careers and Basics of Health Science, Student Bundle (Student Edition with Online Student Edition), 1 year subscription</t>
  </si>
  <si>
    <t>Careers and Basics of Health Science, Online Student Edition Subscription, 1 year subscription</t>
  </si>
  <si>
    <t>Careers and Basics of Health Science,Online Teacher Edition Subscription, 1 year subscription</t>
  </si>
  <si>
    <t>Essentials of Medical Language, Print Student Edition</t>
  </si>
  <si>
    <t>Essentials of Medical Language, Student Bundle (Student Edition with Online Student Edition), 1 year subscription</t>
  </si>
  <si>
    <t>Essentials of Medical Language, Online Student Edition Subscription, 1 year subscription</t>
  </si>
  <si>
    <t>Essentials of Medical Language, Online Teacher Edition Subscription, 1 year subscription</t>
  </si>
  <si>
    <t>Advanced Business Foundations</t>
  </si>
  <si>
    <t>Advanced Entrepreneurship</t>
  </si>
  <si>
    <t>Advanced Accounting</t>
  </si>
  <si>
    <t>Accounting Fundamentals</t>
  </si>
  <si>
    <t>Career Explorations</t>
  </si>
  <si>
    <t>Marketing Fundamentals</t>
  </si>
  <si>
    <t>Entrepreneurship Fundamentals</t>
  </si>
  <si>
    <t>Careers and Basics of Business</t>
  </si>
  <si>
    <t>Modern Business Math</t>
  </si>
  <si>
    <t>Dynamic Business Law</t>
  </si>
  <si>
    <t>Exploring Digital and Information Technology</t>
  </si>
  <si>
    <t>Careers and Basics of Health Science</t>
  </si>
  <si>
    <t>Essentials of Medical Language</t>
  </si>
  <si>
    <t>ISBN</t>
  </si>
  <si>
    <t>9781265870102</t>
  </si>
  <si>
    <t>9781265872649</t>
  </si>
  <si>
    <t>AP Macroeconomics, Print Student Edition</t>
  </si>
  <si>
    <t>AP Macroeconomics, Student Bundle (Student Edition with Online Student Edition), 1 year subscription</t>
  </si>
  <si>
    <t>AP Macroeconomics, Online Student Subscription, 1 year subscription</t>
  </si>
  <si>
    <t>AP Macroeconomics, Online Teacher Subscription, 1 year subscription</t>
  </si>
  <si>
    <t>AP Microeconomics, Print Student Edition</t>
  </si>
  <si>
    <t>AP Microeconomics, Student Bundle (Student Edition with Online Student Edition), 1 year subscription</t>
  </si>
  <si>
    <t xml:space="preserve">Reveal Math </t>
  </si>
  <si>
    <t>Reveal Math</t>
  </si>
  <si>
    <t>Reveal Math Course 1 Teacher Bundle, 1year Subscription</t>
  </si>
  <si>
    <t>9781266947292</t>
  </si>
  <si>
    <t>9781265943592</t>
  </si>
  <si>
    <t>Reveal Math Course 2 Teacher Bundle, 1year Subscription</t>
  </si>
  <si>
    <t>9781265831295</t>
  </si>
  <si>
    <t>Reveal Math Accelerated Student Bundle, 1year Subscription with MH Plus</t>
  </si>
  <si>
    <t>Reveal Math Accelerated Student Bundle with ALEKS, 1year Subscription</t>
  </si>
  <si>
    <t>Reveal Math Accelerated Student Digital License with MH Plus, 1year Subscription</t>
  </si>
  <si>
    <t>Reveal Math Course 3 Teacher Bundle, 1year Subscription</t>
  </si>
  <si>
    <t>9781265150167</t>
  </si>
  <si>
    <t>Reveal Math Accelerated Student Digital Bundle with ALEKS with MH Plus</t>
  </si>
  <si>
    <t>9781265400415</t>
  </si>
  <si>
    <t>Reveal Math Accelerated Teacher Digital License, 1year Subscription</t>
  </si>
  <si>
    <t>Reveal Math Accelerated Teacher Edition, Vol 1</t>
  </si>
  <si>
    <t>Reveal Math Accelerated Teacher Edition, Vol 2</t>
  </si>
  <si>
    <t>Reveal Math Accelerated Assessment Resource Book Teacher Edition</t>
  </si>
  <si>
    <t>Reveal Math Accelerated Teacher Bundle, 1year Subscription</t>
  </si>
  <si>
    <t>9781265874018</t>
  </si>
  <si>
    <t>Reveal Algebra 1 Teacher Bundle, 1year Subscription</t>
  </si>
  <si>
    <t>9780076819096</t>
  </si>
  <si>
    <t>Geometry Teacher Bundle, 1year Subscription</t>
  </si>
  <si>
    <t>9780076819980</t>
  </si>
  <si>
    <t xml:space="preserve">Reveal Algebra 1 Teacher Edition, Language Development Handbook </t>
  </si>
  <si>
    <t xml:space="preserve">Geometry Teacher Edition, Language Development Handbook </t>
  </si>
  <si>
    <t>9780076900923</t>
  </si>
  <si>
    <t>9780076900985</t>
  </si>
  <si>
    <t xml:space="preserve">Reveal Algebra 2 Teacher Edition, Language Development Handbook </t>
  </si>
  <si>
    <t>Reveal Algebra 2 Teacher Bundle, 1year Subscription</t>
  </si>
  <si>
    <t>9780076900947</t>
  </si>
  <si>
    <t>9780076820146</t>
  </si>
  <si>
    <t>9781309125380</t>
  </si>
  <si>
    <t xml:space="preserve">Reveal Math Integrated I Teacher Edition, Language Development Handbook </t>
  </si>
  <si>
    <t xml:space="preserve">Reveal Math Integrated II Teacher Edition, Language Development Handbook </t>
  </si>
  <si>
    <t xml:space="preserve">Reveal Math Integrated III Teacher Edition, Language Development Handbook </t>
  </si>
  <si>
    <t>9781309125403</t>
  </si>
  <si>
    <t>9781309125397</t>
  </si>
  <si>
    <t>Reveal Math Integrated</t>
  </si>
  <si>
    <t xml:space="preserve">Student Bundles with ALEKS Adventure, 1 year subscription </t>
  </si>
  <si>
    <t>9781264727964</t>
  </si>
  <si>
    <t>9781265809072</t>
  </si>
  <si>
    <t>Digital Only Student Bundle with ALEKS Adventure, 1 year subscription</t>
  </si>
  <si>
    <t>9781264984299</t>
  </si>
  <si>
    <t>9780077013271</t>
  </si>
  <si>
    <t>9781266376832</t>
  </si>
  <si>
    <t>Grade 1-2 Manipulative Kit</t>
  </si>
  <si>
    <t>9781265809126</t>
  </si>
  <si>
    <t>9781266146381</t>
  </si>
  <si>
    <t>9781266797125</t>
  </si>
  <si>
    <t>9781266275203</t>
  </si>
  <si>
    <t>Grade 3-5 Manipulative Kit</t>
  </si>
  <si>
    <t xml:space="preserve">Student Bundles, ALEKS Adventure, 1 year subscription </t>
  </si>
  <si>
    <t>9781266797330</t>
  </si>
  <si>
    <t>9781264565375</t>
  </si>
  <si>
    <t>9781266801174</t>
  </si>
  <si>
    <t>9781266696725</t>
  </si>
  <si>
    <t>Physics (Giambattista) Online Student Edition</t>
  </si>
  <si>
    <t>Physics (Giambattista) Print Student Edition</t>
  </si>
  <si>
    <t>Level Up Through Digital Discoveries 1, Student Print and Online Course, 1-year subscription</t>
  </si>
  <si>
    <t>Level Up Through Digital Discoveries 1, Student Online Course, 1-year subscription</t>
  </si>
  <si>
    <t>Level Up Through Digital Discoveries 1, Teacher Online Course, 1-year subscription</t>
  </si>
  <si>
    <t>Level Up Through Discoveries 1</t>
  </si>
  <si>
    <t>Level Up Through Discoveries 2</t>
  </si>
  <si>
    <t>Level Up Through Discoveries 3</t>
  </si>
  <si>
    <t>Level Up Through Discoveries 4</t>
  </si>
  <si>
    <t>Level Up Through Discoveries 5</t>
  </si>
  <si>
    <t>Level Up Through Digital Discoveries 2, Student Print and Online Course, 1-year subscription</t>
  </si>
  <si>
    <t>Level Up Through Digital Discoveries 2, Student Online Course, 1-year subscription</t>
  </si>
  <si>
    <t>Level Up Through Digital Discoveries 2, Teacher Online Course, 1-year subscription</t>
  </si>
  <si>
    <t>Level Up Through Digital Discoveries 3, Student Print and Online Course, 1-year subscription</t>
  </si>
  <si>
    <t>Level Up Through Digital Discoveries 3, Student Online Course, 1-year subscription</t>
  </si>
  <si>
    <t>Level Up Through Digital Discoveries 3, Teacher Online Course, 1-year subscription</t>
  </si>
  <si>
    <t>Level Up Through Digital Discoveries 4, Student Print and Online Course, 1-year subscription</t>
  </si>
  <si>
    <t>Level Up Through Digital Discoveries 4, Student Online Course, 1-year subscription</t>
  </si>
  <si>
    <t>Level Up Through Digital Discoveries 4, Teacher Online Course, 1-year subscription</t>
  </si>
  <si>
    <t>Level Up Through Digital Discoveries 5, Student Print and Online Course, 1-year subscription</t>
  </si>
  <si>
    <t>Level Up Through Digital Discoveries 5, Student Online Course, 1-year subscription</t>
  </si>
  <si>
    <t>Level Up Through Digital Discoveries 5, Teacher Online Course, 1-year subscription</t>
  </si>
  <si>
    <t>Student Bundle With 1 Year Subscription</t>
  </si>
  <si>
    <t>Wonders World Edition</t>
  </si>
  <si>
    <t>Teacher Bundle With 1 Year Subscription</t>
  </si>
  <si>
    <t>Wonders 2023 Grade K World Reading Writing Companion Package</t>
  </si>
  <si>
    <t>Reading Wonders World Edition Grade K Reading Writing Companion Unit 1</t>
  </si>
  <si>
    <t>Reading Wonders World Edition Grade K Reading Writing Companion Unit 2</t>
  </si>
  <si>
    <t>Reading Wonders World Edition Grade K Reading Writing Companion Unit 3</t>
  </si>
  <si>
    <t>Reading Wonders World Edition Grade K Reading Writing Companion Unit 4</t>
  </si>
  <si>
    <t>Reading Wonders World Edition Grade K Reading Writing Companion Unit 5</t>
  </si>
  <si>
    <t>Reading Wonders World Edition Grade K Reading Writing Companion Unit 6</t>
  </si>
  <si>
    <t>Reading Wonders World Edition Grade K Reading Writing Companion Unit 7</t>
  </si>
  <si>
    <t>Reading Wonders World Edition Grade K Reading Writing Companion Unit 8</t>
  </si>
  <si>
    <t>Reading Wonders World Edition Grade K Reading Writing Companion Unit 9</t>
  </si>
  <si>
    <t>Reading Wonders World Edition Grade K Reading Writing Companion Unit 10</t>
  </si>
  <si>
    <t>Wonders 2023 Grade 1 World Reading Writing Companion Package</t>
  </si>
  <si>
    <t>Reading Wonders World Edition Grade 1 Reading Writing Companion Unit 1</t>
  </si>
  <si>
    <t>Reading Wonders World Edition Grade 1 Reading Writing Companion Unit 2</t>
  </si>
  <si>
    <t>Reading Wonders World Edition Grade 1 Reading Writing Companion Unit 3</t>
  </si>
  <si>
    <t>Reading Wonders World Edition Grade 1 Reading Writing Companion Unit 4</t>
  </si>
  <si>
    <t>Reading Wonders World Edition Grade 1 Reading Writing Companion Unit 5</t>
  </si>
  <si>
    <t>Reading Wonders World Edition Grade 1 Reading Writing Companion Unit 6</t>
  </si>
  <si>
    <t>Wonders 2023 Grade 2 World Reading Writing Companion Package</t>
  </si>
  <si>
    <t>Reading Wonders World Edition Grade 2 Reading Writing Companion Unit 1</t>
  </si>
  <si>
    <t>Reading Wonders World Edition Grade 2 Reading Writing Companion Unit 2</t>
  </si>
  <si>
    <t>Reading Wonders World Edition Grade 2 Reading Writing Companion Unit 3</t>
  </si>
  <si>
    <t>Reading Wonders World Edition Grade 2 Reading Writing Companion Unit 4</t>
  </si>
  <si>
    <t>Reading Wonders World Edition Grade 2 Reading Writing Companion Unit 5</t>
  </si>
  <si>
    <t>Reading Wonders World Edition Grade 2 Reading Writing Companion Unit 6</t>
  </si>
  <si>
    <t>Wonders 2023 Grade 3 World Reading Writing Companion Package</t>
  </si>
  <si>
    <t>Reading Wonders World Edition Grade 3 Reading Writing Companion Units 1-2</t>
  </si>
  <si>
    <t>Reading Wonders World Edition Grade 3 Reading Writing Companion Units 3-4</t>
  </si>
  <si>
    <t>Reading Wonders World Edition Grade 3 Reading Writing Companion Units 5-6</t>
  </si>
  <si>
    <t>Wonders 2023 Grade 4 World Reading Writing Companion Package</t>
  </si>
  <si>
    <t>Reading Wonders World Edition Grade 4 Reading Writing Companion Units 1-2</t>
  </si>
  <si>
    <t>Reading Wonders World Edition Grade 4 Reading Writing Companion Units 3-4</t>
  </si>
  <si>
    <t>Reading Wonders World Edition Grade 4 Reading Writing Companion Units 5-6</t>
  </si>
  <si>
    <t>Wonders 2023 Grade 5 World Reading Writing Companion Package</t>
  </si>
  <si>
    <t>Reading Wonders World Edition Grade 5 Reading Writing Companion Units 1-2</t>
  </si>
  <si>
    <t>Reading Wonders World Edition Grade 5 Reading Writing Companion Units 3-4</t>
  </si>
  <si>
    <t>Reading Wonders World Edition Grade 5 Reading Writing Companion Units 5-6</t>
  </si>
  <si>
    <t>Reading Wonders World Edition Grade K Practice Book Vol 1</t>
  </si>
  <si>
    <t>Reading Wonders World Edition Grade K Practice Book Vol 2</t>
  </si>
  <si>
    <t>9781266929205</t>
  </si>
  <si>
    <t>9781265053871</t>
  </si>
  <si>
    <t>9781266932458</t>
  </si>
  <si>
    <t>9781264812646</t>
  </si>
  <si>
    <t>9781265401078</t>
  </si>
  <si>
    <t>9781264855803</t>
  </si>
  <si>
    <t>9781264891467</t>
  </si>
  <si>
    <t>9781266669309</t>
  </si>
  <si>
    <t>9781265598365</t>
  </si>
  <si>
    <t>Reading Wonders World Edition Grade 1 Practice Book Vol 1</t>
  </si>
  <si>
    <t>Reading Wonders World Edition Grade 1 Practice Book Vol 2</t>
  </si>
  <si>
    <t>Reading Wonders World Edition Grade 2 Practice Book Vol 1</t>
  </si>
  <si>
    <t>Reading Wonders World Edition Grade 2 Practice Book Vol 2</t>
  </si>
  <si>
    <t>Reading Wonders World Edition Grade 3 Practice Book</t>
  </si>
  <si>
    <t>Reading Wonders World Edition Grade 4 Practice Book</t>
  </si>
  <si>
    <t>Reading Wonders World Edition Grade 5 Practice Book</t>
  </si>
  <si>
    <t>Wonders 2023 Grade K World Teacher'S Edition Package</t>
  </si>
  <si>
    <t>Reading Wonders World Edition Grade K Teacher Edition Units 1-2</t>
  </si>
  <si>
    <t>Reading Wonders World Edition Grade K Teacher Edition Units 3-4</t>
  </si>
  <si>
    <t>Reading Wonders World Edition Grade K Teacher Edition Units 5-6</t>
  </si>
  <si>
    <t>Reading Wonders World Edition Grade K Teacher Edition Units 7-8</t>
  </si>
  <si>
    <t>Reading Wonders World Edition Grade K Teacher Edition Units 9-10</t>
  </si>
  <si>
    <t>Wonders 2023 Grade 1 World Teacher'S Edition Package</t>
  </si>
  <si>
    <t>Reading Wonders World Edition Grade 1 Teacher Edition Unit 1</t>
  </si>
  <si>
    <t>Reading Wonders World Edition Grade 1 Teacher Edition Unit 2</t>
  </si>
  <si>
    <t>Reading Wonders World Edition Grade 1 Teacher Edition Unit 3</t>
  </si>
  <si>
    <t>Reading Wonders World Edition Grade 1 Teacher Edition Unit 4</t>
  </si>
  <si>
    <t>Reading Wonders World Edition Grade 1 Teacher Edition Unit 5</t>
  </si>
  <si>
    <t>Reading Wonders World Edition Grade 1 Teacher Edition Unit 6</t>
  </si>
  <si>
    <t>Wonders 2023 Grade 2 World Teacher'S Edition Package</t>
  </si>
  <si>
    <t>Reading Wonders World Edition Grade 2 Teacher Edition Unit 1</t>
  </si>
  <si>
    <t>Reading Wonders World Edition Grade 2 Teacher Edition Unit 2</t>
  </si>
  <si>
    <t>Reading Wonders World Edition Grade 2 Teacher Edition Unit 3</t>
  </si>
  <si>
    <t>Reading Wonders World Edition Grade 2 Teacher Edition Unit 4</t>
  </si>
  <si>
    <t>Reading Wonders World Edition Grade 2 Teacher Edition Unit 5</t>
  </si>
  <si>
    <t>Reading Wonders World Edition Grade 2 Teacher Edition Unit 6</t>
  </si>
  <si>
    <t>Wonders 2023 Grade 3 World Teacher'S Edition Package</t>
  </si>
  <si>
    <t>Reading Wonders World Edition Grade 3 Teacher Edition Unit 1</t>
  </si>
  <si>
    <t>Reading Wonders World Edition Grade 3 Teacher Edition Unit 2</t>
  </si>
  <si>
    <t>Reading Wonders World Edition Grade 3 Teacher Edition Unit 3</t>
  </si>
  <si>
    <t>Reading Wonders World Edition Grade 3 Teacher Edition Unit 4</t>
  </si>
  <si>
    <t>Reading Wonders World Edition Grade 3 Teacher Edition Unit 5</t>
  </si>
  <si>
    <t>Reading Wonders World Edition Grade 3 Teacher Edition Unit 6</t>
  </si>
  <si>
    <t>Wonders 2023 Grade 4 World Teacher'S Edition Package</t>
  </si>
  <si>
    <t>Reading Wonders World Edition Grade 4 Teacher Edition Unit 1</t>
  </si>
  <si>
    <t>Reading Wonders World Edition Grade 4 Teacher Edition Unit 2</t>
  </si>
  <si>
    <t>Reading Wonders World Edition Grade 4 Teacher Edition Unit 3</t>
  </si>
  <si>
    <t>Reading Wonders World Edition Grade 4 Teacher Edition Unit 4</t>
  </si>
  <si>
    <t>Reading Wonders World Edition Grade 4 Teacher Edition Unit 5</t>
  </si>
  <si>
    <t>Reading Wonders World Edition Grade 4 Teacher Edition Unit 6</t>
  </si>
  <si>
    <t>Wonders 2023 Grade 5 World Teacher'S Edition Package</t>
  </si>
  <si>
    <t>Reading Wonders World Edition Grade 5 Teacher Edition Unit 1</t>
  </si>
  <si>
    <t>Reading Wonders World Edition Grade 5 Teacher Edition Unit 2</t>
  </si>
  <si>
    <t>Reading Wonders World Edition Grade 5 Teacher Edition Unit 3</t>
  </si>
  <si>
    <t>Reading Wonders World Edition Grade 5 Teacher Edition Unit 4</t>
  </si>
  <si>
    <t>Reading Wonders World Edition Grade 5 Teacher Edition Unit 5</t>
  </si>
  <si>
    <t>Reading Wonders World Edition Grade 5 Teacher Edition Unit 6</t>
  </si>
  <si>
    <t>Reading Wonders World Edition Teacher Online Workspace, 1 year subscription</t>
  </si>
  <si>
    <t>Reading Wonders World Edition Student Online Workspace, 1 year subscription</t>
  </si>
  <si>
    <t>ICT</t>
  </si>
  <si>
    <t>Level Up Through Digital Discoveries 1, Student Print Edition</t>
  </si>
  <si>
    <t>Level Up Through Digital Discoveries 1, Teacher Print Edition</t>
  </si>
  <si>
    <t>Level Up Through Digital Discoveries 2, Student Print Edition</t>
  </si>
  <si>
    <t>Level Up Through Digital Discoveries 2, Teacher Print Edition</t>
  </si>
  <si>
    <t>Level Up Through Digital Discoveries 3, Student Print Edition</t>
  </si>
  <si>
    <t>Level Up Through Digital Discoveries 3, Teacher Print Edition</t>
  </si>
  <si>
    <t>Level Up Through Digital Discoveries 4, Student Print Edition</t>
  </si>
  <si>
    <t>Level Up Through Digital Discoveries 4, Teacher Print Edition</t>
  </si>
  <si>
    <t>Level Up Through Digital Discoveries 5, Student Print Edition</t>
  </si>
  <si>
    <t>Level Up Through Digital Discoveries 5, Teacher Print Edition</t>
  </si>
  <si>
    <t>Level Up Through Digital Discoveries 6, Student Print Edition</t>
  </si>
  <si>
    <t>Level Up Through Digital Discoveries 6, Teacher Print Edition</t>
  </si>
  <si>
    <t>Level Up Through Digital Discoveries 6, Student Print and Online Course, 1-year subscription</t>
  </si>
  <si>
    <t>Level Up Through Digital Discoveries 6, Student Online Course, 1-year subscription</t>
  </si>
  <si>
    <t>Level Up Through Digital Discoveries 6, Teacher Online Course, 1-year subscription</t>
  </si>
  <si>
    <t>Level Up Through Digital Discoveries 7, Student Print Edition</t>
  </si>
  <si>
    <t>Level Up Through Digital Discoveries 7, Teacher Print Edition</t>
  </si>
  <si>
    <t>Level Up Through Digital Discoveries 7, Student Print and Online Course, 1-year subscription</t>
  </si>
  <si>
    <t>Level Up Through Digital Discoveries 7, Student Online Course, 1-year subscription</t>
  </si>
  <si>
    <t>Level Up Through Digital Discoveries 7, Teacher Online Course, 1-year subscription</t>
  </si>
  <si>
    <t>Level Up Through Digital Discoveries 8, Student Print Edition</t>
  </si>
  <si>
    <t>Level Up Through Digital Discoveries 8, Teacher Print Edition</t>
  </si>
  <si>
    <t>Level Up Through Digital Discoveries 8, Student Print and Online Course, 1-year subscription</t>
  </si>
  <si>
    <t>Level Up Through Digital Discoveries 8, Student Online Course, 1-year subscription</t>
  </si>
  <si>
    <t>Level Up Through Digital Discoveries 8, Teacher Online Course, 1-year subscription</t>
  </si>
  <si>
    <t>Level Up Through Digital Discoveries 9, Student Print Edition</t>
  </si>
  <si>
    <t>Level Up Through Digital Discoveries 9, Teacher Print Edition</t>
  </si>
  <si>
    <t>Level Up Through Digital Discoveries 9, Student Print and Online Course, 1-year subscription</t>
  </si>
  <si>
    <t>Level Up Through Digital Discoveries 9, Student Online Course, 1-year subscription</t>
  </si>
  <si>
    <t>Level Up Through Digital Discoveries 9, Teacher Online Course, 1-year subscription</t>
  </si>
  <si>
    <t>Level Up Through Digital Discoveries 10, Student Print Edition</t>
  </si>
  <si>
    <t>Level Up Through Digital Discoveries 10, Teacher Print Edition</t>
  </si>
  <si>
    <t>Level Up Through Digital Discoveries 10, Student Print and Online Course, 1-year subscription</t>
  </si>
  <si>
    <t>Level Up Through Digital Discoveries 10, Student Online Course, 1-year subscription</t>
  </si>
  <si>
    <t>Level Up Through Digital Discoveries 10, Teacher Online Course, 1-year subscription</t>
  </si>
  <si>
    <t>Level Up Through Digital Discoveries 11, Student Print Edition</t>
  </si>
  <si>
    <t>Level Up Through Digital Discoveries 11, Teacher Print Edition</t>
  </si>
  <si>
    <t>Level Up Through Digital Discoveries 11, Student Print and Online Course, 1-year subscription</t>
  </si>
  <si>
    <t>Level Up Through Digital Discoveries 11, Student Online Course, 1-year subscription</t>
  </si>
  <si>
    <t>Level Up Through Digital Discoveries 11, Teacher Online Course, 1-year subscription</t>
  </si>
  <si>
    <t>Level Up Through Digital Discoveries 12, Student Print Edition</t>
  </si>
  <si>
    <t>Level Up Through Digital Discoveries 12, Teacher Print Edition</t>
  </si>
  <si>
    <t>Level Up Through Digital Discoveries 12, Student Print and Online Course, 1-year subscription</t>
  </si>
  <si>
    <t>Level Up Through Digital Discoveries 12, Student Online Course, 1-year subscription</t>
  </si>
  <si>
    <t>Level Up Through Digital Discoveries 12, Teacher Online Course, 1-year subscription</t>
  </si>
  <si>
    <t>Foundations of AI: Artificial Intelligence 1, Student Online Course, 1-year subscription</t>
  </si>
  <si>
    <t>Foundations of AI: Artificial Intelligence 1, Student Print and Online Course, 1-year subscription</t>
  </si>
  <si>
    <t>Foundations of AI: Artificial Intelligence 1, Student Print Edition</t>
  </si>
  <si>
    <t>Foundations of AI: Artificial Intelligence 1, Teacher Online Course, 1-year subscription</t>
  </si>
  <si>
    <t>Foundations of AI: Artificial Intelligence 1, Teacher Print Edition</t>
  </si>
  <si>
    <t>Foundations of AI: Artificial Intelligence 2, Student Online Course, 1-year subscription</t>
  </si>
  <si>
    <t>Foundations of AI: Artificial Intelligence 2, Student Print and Online Course, 1-year subscription</t>
  </si>
  <si>
    <t>Foundations of AI: Artificial Intelligence 2, Student Print Edition</t>
  </si>
  <si>
    <t>Foundations of AI: Artificial Intelligence 2, Teacher Online Course, 1-year subscription</t>
  </si>
  <si>
    <t>Foundations of AI: Artificial Intelligence 2, Teacher Print Edition</t>
  </si>
  <si>
    <t>Foundations of Data: Data Science, Student Online Course, 1-year subscription</t>
  </si>
  <si>
    <t>Foundations of Data: Data Science, Student Print and Online Course, 1-year subscription</t>
  </si>
  <si>
    <t>Foundations of Data: Data Science, Student Print Edition</t>
  </si>
  <si>
    <t>Foundations of Data: Data Science, Teacher Online Course, 1-year subscription</t>
  </si>
  <si>
    <t>Foundations of Data: Data Science, Teacher Print Edition</t>
  </si>
  <si>
    <t>Foundations of Design: Graphic Design, Student Online Course, 1-year subscription</t>
  </si>
  <si>
    <t>Foundations of Design: Graphic Design, Student Print and Online Course, 1-year subscription</t>
  </si>
  <si>
    <t>Foundations of Design: Graphic Design, Student Print Edition</t>
  </si>
  <si>
    <t>Foundations of Design: Graphic Design, Teacher Online Course, 1-year subscription</t>
  </si>
  <si>
    <t>Foundations of Design: Graphic Design, Teacher Print Edition</t>
  </si>
  <si>
    <t>Foundations of Digital Marketing: eCommerce, Student Online Course, 1-year subscription</t>
  </si>
  <si>
    <t>Foundations of Digital Marketing: eCommerce, Student Print and Online Course, 1-year subscription</t>
  </si>
  <si>
    <t>Foundations of Digital Marketing: eCommerce, Student Print Edition</t>
  </si>
  <si>
    <t>Foundations of Digital Marketing: eCommerce, Teacher Online Course, 1-year subscription</t>
  </si>
  <si>
    <t>Foundations of Digital Marketing: eCommerce, Teacher Print Edition</t>
  </si>
  <si>
    <t>Foundations of IoT: Internet of Things 1, Student Online Course, 1-year subscription</t>
  </si>
  <si>
    <t>Foundations of IoT: Internet of Things 1, Student Print and Online Course, 1-year subscription</t>
  </si>
  <si>
    <t>Foundations of IoT: Internet of Things 1, Student Print Edition</t>
  </si>
  <si>
    <t>Foundations of IoT: Internet of Things 1, Teacher Online Course, 1-year subscription</t>
  </si>
  <si>
    <t>Foundations of IoT: Internet of Things 1, Teacher Print Edition</t>
  </si>
  <si>
    <t>Foundations of IoT: Internet of Things 2, Student Online Course, 1-year subscription</t>
  </si>
  <si>
    <t>Foundations of IoT: Internet of Things 2, Student Print and Online Course, 1-year subscription</t>
  </si>
  <si>
    <t>Foundations of IoT: Internet of Things 2, Student Print Edition</t>
  </si>
  <si>
    <t>Foundations of IoT: Internet of Things 2, Teacher Online Course, 1-year subscription</t>
  </si>
  <si>
    <t>Foundations of IoT: Internet of Things 2, Teacher Print Edition</t>
  </si>
  <si>
    <t>Foundations of Programming: Software Engineering, Student Online Course, 1-year subscription</t>
  </si>
  <si>
    <t>Foundations of Programming: Software Engineering, Student Print and Online Course, 1-year subscription</t>
  </si>
  <si>
    <t>Foundations of Programming: Software Engineering, Student Print Edition</t>
  </si>
  <si>
    <t>Foundations of Programming: Software Engineering, Teacher Online Course, 1-year subscription</t>
  </si>
  <si>
    <t>Foundations of Programming: Software Engineering, Teacher Print Edition</t>
  </si>
  <si>
    <t>Foundations of Security: Cybersecurity, Student Online Course, 1-year subscription</t>
  </si>
  <si>
    <t>Foundations of Security: Cybersecurity, Student Print and Online Course, 1-year subscription</t>
  </si>
  <si>
    <t>Foundations of Security: Cybersecurity, Student Print Edition</t>
  </si>
  <si>
    <t>Foundations of Security: Cybersecurity, Teacher Online Course, 1-year subscription</t>
  </si>
  <si>
    <t>Foundations of Security: Cybersecurity, Teacher Print Edition</t>
  </si>
  <si>
    <t>Foundations of STEM: Electronics, Student Online Course, 1-year subscription</t>
  </si>
  <si>
    <t>Foundations of STEM: Electronics, Student Print and Online Course, 1-year subscription</t>
  </si>
  <si>
    <t>Foundations of STEM: Electronics, Student Print Edition</t>
  </si>
  <si>
    <t>Foundations of STEM: Electronics, Teacher Online Course, 1-year subscription</t>
  </si>
  <si>
    <t>Foundations of STEM: Electronics, Teacher Print Edition</t>
  </si>
  <si>
    <t>Foundations of STEM: Engineering Design, Student Online Course, 1-year subscription</t>
  </si>
  <si>
    <t>Foundations of STEM: Engineering Design, Student Print and Online Course, 1-year subscription</t>
  </si>
  <si>
    <t>Foundations of STEM: Engineering Design, Student Print Edition</t>
  </si>
  <si>
    <t>Foundations of STEM: Engineering Design, Teacher Online Course, 1-year subscription</t>
  </si>
  <si>
    <t>Foundations of STEM: Engineering Design, Teacher Print Edition</t>
  </si>
  <si>
    <t>Foundations of Technology: Computer Science, Student Online Course, 1-year subscription</t>
  </si>
  <si>
    <t>Foundations of Technology: Computer Science, Student Print and Online Course, 1-year subscription</t>
  </si>
  <si>
    <t>Foundations of Technology: Computer Science, Student Print Edition</t>
  </si>
  <si>
    <t>Foundations of Technology: Computer Science, Teacher Online Course, 1-year subscription</t>
  </si>
  <si>
    <t>Foundations of Technology: Computer Science, Teacher Print Edition</t>
  </si>
  <si>
    <t>Level Up Through HTML5, CSS3, PHP, and Javascript, Student Online Course, 1-year subscription</t>
  </si>
  <si>
    <t>Level Up Through HTML5, CSS3, PHP, and Javascript, Student Print and Online Course, 1-year subscription</t>
  </si>
  <si>
    <t>Level Up Through HTML5, CSS3, PHP, and Javascript, Student Print Edition</t>
  </si>
  <si>
    <t>Level Up Through HTML5, CSS3, PHP, and Javascript, Teacher Online Course, 1-year subscription</t>
  </si>
  <si>
    <t>Level Up Through HTML5, CSS3, PHP, and Javascript, Teacher Print Edition</t>
  </si>
  <si>
    <t>Level Up Through Visual Basic, Student Online Course, 1-year subscription</t>
  </si>
  <si>
    <t>Level Up Through Visual Basic, Student Print and Online Course, 1-year subscription</t>
  </si>
  <si>
    <t>Level Up Through Visual Basic, Student Print Edition</t>
  </si>
  <si>
    <t>Level Up Through Visual Basic, Teacher Online Course, 1-year subscription</t>
  </si>
  <si>
    <t>Level Up Through Visual Basic, Teacher Print Edition</t>
  </si>
  <si>
    <t>Skills and Pathways: Computing in Today's World , Student Online Course, 1-year subscription</t>
  </si>
  <si>
    <t>Skills and Pathways: Computing in Today's World, Student Print and Online Course, 1-year subscription</t>
  </si>
  <si>
    <t>Skills and Pathways: Computing in Today's World, Student Print Edition</t>
  </si>
  <si>
    <t>Skills and Pathways: Computing in Today's World , Teacher Online Course, 1-year subscription</t>
  </si>
  <si>
    <t>Skills and Pathways: Computing in Today's World, Teacher Print Edition</t>
  </si>
  <si>
    <t>Skills and Pathways: Databases, Student Online Course, 1-year subscription</t>
  </si>
  <si>
    <t>Skills and Pathways: Databases, Student Print and Online Course, 1-year subscription</t>
  </si>
  <si>
    <t>Skills and Pathways: Databases, Student Print Edition</t>
  </si>
  <si>
    <t>Skills and Pathways: Databases, Teacher Online Course, 1-year subscription</t>
  </si>
  <si>
    <t>Skills and Pathways: Databases, Teacher Print Edition</t>
  </si>
  <si>
    <t>Skills and Pathways: Presentations with Microsoft PowerPoint, Student Online Course, 1-year subscription</t>
  </si>
  <si>
    <t>Skills and Pathways: Presentations with Microsoft PowerPoint, Student Print and Online Course, 1-year subscription</t>
  </si>
  <si>
    <t>Skills and Pathways: Presentations with Microsoft PowerPoint, Student Print Edition</t>
  </si>
  <si>
    <t>Skills and Pathways: Presentations with Microsoft PowerPoint, Teacher Online Course, 1-year subscription</t>
  </si>
  <si>
    <t>Skills and Pathways: Presentations with Microsoft PowerPoint, Teacher Print Edition</t>
  </si>
  <si>
    <t>Skills and Pathways: Spreadsheets with Microsoft Excel, Student Online Course, 1-year subscription</t>
  </si>
  <si>
    <t>Skills and Pathways: Spreadsheets with Microsoft Excel, Student Print and Online Course, 1-year subscription</t>
  </si>
  <si>
    <t>Skills and Pathways: Spreadsheets with Microsoft Excel, Student Print Edition</t>
  </si>
  <si>
    <t>Skills and Pathways: Spreadsheets with Microsoft Excel, Teacher Online Course, 1-year subscription</t>
  </si>
  <si>
    <t>Skills and Pathways: Spreadsheets with Microsoft Excel, Teacher Print Edition</t>
  </si>
  <si>
    <t>Skills and Pathways: Word Processing with Microsoft Word, Student Online Course, 1-year subscription</t>
  </si>
  <si>
    <t>Skills and Pathways: Word Processing with Microsoft Word, Student Print and Online Course, 1-year subscription</t>
  </si>
  <si>
    <t>Skills and Pathways: Word Processing with Microsoft Word, Student Print Edition</t>
  </si>
  <si>
    <t>Skills and Pathways: Word Processing with Microsoft Word, Teacher Online Course, 1-year subscription</t>
  </si>
  <si>
    <t>Skills and Pathways: Word Processing with Microsoft Word, Teacher Print Edition</t>
  </si>
  <si>
    <t>Level Up Through Discoveries 6</t>
  </si>
  <si>
    <t>Level Up Through Discoveries 7</t>
  </si>
  <si>
    <t>Level Up Through Discoveries 8</t>
  </si>
  <si>
    <t>Level Up Through Discoveries 9</t>
  </si>
  <si>
    <t>Level Up Through Discoveries 10</t>
  </si>
  <si>
    <t>Level Up Through Discoveries 11</t>
  </si>
  <si>
    <t>Level Up Through Discoveries 12</t>
  </si>
  <si>
    <t>Foundations of AI: Artificial Intelligence 1</t>
  </si>
  <si>
    <t>Foundations of AI: Artificial Intelligence 2</t>
  </si>
  <si>
    <t>Foundations of Data: Data Science</t>
  </si>
  <si>
    <t>Foundations of Design: Graphic Design</t>
  </si>
  <si>
    <t>Foundations of Digital Marketing: eCommerce</t>
  </si>
  <si>
    <t>Foundations of IoT: Internet of Things 1</t>
  </si>
  <si>
    <t>Foundations of IoT: Internet of Things 2</t>
  </si>
  <si>
    <t>Foundations of Programming: Software Engineering</t>
  </si>
  <si>
    <t>Foundations of Security: Cybersecurity</t>
  </si>
  <si>
    <t>Foundations of STEM: Electronics</t>
  </si>
  <si>
    <t>Foundations of STEM: Engineering Design</t>
  </si>
  <si>
    <t>Foundations of Technology: Computer Science</t>
  </si>
  <si>
    <t>Level Up Through HTML5, CSS3, PHP, and Javascript</t>
  </si>
  <si>
    <t xml:space="preserve">Level Up Through Visual Basic </t>
  </si>
  <si>
    <t>Skills and Pathways: Computing in Today's World</t>
  </si>
  <si>
    <t>Skills and Pathways: Databases</t>
  </si>
  <si>
    <t>Skills and Pathways: Presentations with Microsoft PowerPoint</t>
  </si>
  <si>
    <t>Skills and Pathways: Spreadsheets with Microsoft Excel</t>
  </si>
  <si>
    <t>Skills and Pathways: Word Processing with Microsoft Word</t>
  </si>
  <si>
    <t>Grade 9</t>
  </si>
  <si>
    <t>Grade 10</t>
  </si>
  <si>
    <t>Grade 11</t>
  </si>
  <si>
    <t>Grade 12</t>
  </si>
  <si>
    <t>Student Comprehensive Bundle, 1 year subscription</t>
  </si>
  <si>
    <t>9781265801298</t>
  </si>
  <si>
    <t>9781265448608</t>
  </si>
  <si>
    <t>9781265550851</t>
  </si>
  <si>
    <t>9781265516338</t>
  </si>
  <si>
    <t>9781266479977</t>
  </si>
  <si>
    <t>9781266784682</t>
  </si>
  <si>
    <t>9781265694586</t>
  </si>
  <si>
    <t>9781265706142</t>
  </si>
  <si>
    <t>9781264852710</t>
  </si>
  <si>
    <t>9781265820558</t>
  </si>
  <si>
    <t>9781265127138</t>
  </si>
  <si>
    <t>9781265276850</t>
  </si>
  <si>
    <t>9781266028793</t>
  </si>
  <si>
    <t>9781264464661</t>
  </si>
  <si>
    <t>9781266454417</t>
  </si>
  <si>
    <t>9781264716524</t>
  </si>
  <si>
    <t>9781266481376</t>
  </si>
  <si>
    <t>9781266443602</t>
  </si>
  <si>
    <t>9781266639869</t>
  </si>
  <si>
    <t>9781265831813</t>
  </si>
  <si>
    <t>9781266573361</t>
  </si>
  <si>
    <t>9781266639128</t>
  </si>
  <si>
    <t>9781264424764</t>
  </si>
  <si>
    <t>9781266861178</t>
  </si>
  <si>
    <t>9781266940569</t>
  </si>
  <si>
    <t>9781266956904</t>
  </si>
  <si>
    <t>9781265389673</t>
  </si>
  <si>
    <t>9781265036614</t>
  </si>
  <si>
    <t>9781266027321</t>
  </si>
  <si>
    <t>9781266902628</t>
  </si>
  <si>
    <t>9781266642289</t>
  </si>
  <si>
    <t>9781266087356</t>
  </si>
  <si>
    <t>9781264761951</t>
  </si>
  <si>
    <t>9781265063450</t>
  </si>
  <si>
    <t>9781266707100</t>
  </si>
  <si>
    <t>9781265770037</t>
  </si>
  <si>
    <t>Inspire Science (2027 Edition)</t>
  </si>
  <si>
    <t>9781266827488</t>
  </si>
  <si>
    <t>9781265805173</t>
  </si>
  <si>
    <t>9781265621438</t>
  </si>
  <si>
    <t>9781266619304</t>
  </si>
  <si>
    <t>9781266261886</t>
  </si>
  <si>
    <t>9781266037658</t>
  </si>
  <si>
    <t>9781265585662</t>
  </si>
  <si>
    <t>9781264742998</t>
  </si>
  <si>
    <t>9781264705184</t>
  </si>
  <si>
    <t>9781265462710</t>
  </si>
  <si>
    <t>9781266936975</t>
  </si>
  <si>
    <t>9781266537318</t>
  </si>
  <si>
    <t>9781264571222</t>
  </si>
  <si>
    <t>9781266597800</t>
  </si>
  <si>
    <t>9781266161629</t>
  </si>
  <si>
    <t>9781265101558</t>
  </si>
  <si>
    <t>9781266535369</t>
  </si>
  <si>
    <t>9781265883577</t>
  </si>
  <si>
    <t>9781266811036</t>
  </si>
  <si>
    <t>9781266353222</t>
  </si>
  <si>
    <t>9781264873883</t>
  </si>
  <si>
    <t>9781266573262</t>
  </si>
  <si>
    <t>9781264667260</t>
  </si>
  <si>
    <t>9781264631230</t>
  </si>
  <si>
    <t>9781265871413</t>
  </si>
  <si>
    <t>9781265820442</t>
  </si>
  <si>
    <t>9781266333606</t>
  </si>
  <si>
    <t>9781265083908</t>
  </si>
  <si>
    <t>9781265427863</t>
  </si>
  <si>
    <t>9781265542191</t>
  </si>
  <si>
    <t>9781265691820</t>
  </si>
  <si>
    <t>9781265779726</t>
  </si>
  <si>
    <t>9781266894503</t>
  </si>
  <si>
    <t>9781265253851</t>
  </si>
  <si>
    <t>9781264601042</t>
  </si>
  <si>
    <t>9781265327392</t>
  </si>
  <si>
    <t>9781265959210</t>
  </si>
  <si>
    <t>9781266588082</t>
  </si>
  <si>
    <t>9781265352325</t>
  </si>
  <si>
    <t>9781266675089</t>
  </si>
  <si>
    <t>Level Up Through Digital Discoveries K, Student Print Edition</t>
  </si>
  <si>
    <t>Level Up Through Digital Discoveries K, Teacher Print Edition</t>
  </si>
  <si>
    <t>Level Up Through Digital Discoveries K, Student Print and Online Course, 1-year subscription</t>
  </si>
  <si>
    <t>Level Up Through Digital Discoveries K, Student Online Course, 1-year subscription</t>
  </si>
  <si>
    <t>Level Up Through Digital Discoveries K, Teacher Online Course, 1-year subscription</t>
  </si>
  <si>
    <t>Level Up Through Discoveries K</t>
  </si>
  <si>
    <t>Level Up Through Digital Discoveries Grade K, Teacher Print and Online Course, 1-year subscription</t>
  </si>
  <si>
    <t>Level Up Through Digital Discoveries 1, Teacher Print and Online Course, 1-year subscription</t>
  </si>
  <si>
    <t>Level Up Through Digital Discoveries 2, Teacher Print and Online Course, 1-year subscription</t>
  </si>
  <si>
    <t>Level Up Through Digital Discoveries 3, Teacher Print and Online Course, 1-year subscription</t>
  </si>
  <si>
    <t>Level Up Through Digital Discoveries 4, Teacher Print and Online Course, 1-year subscription</t>
  </si>
  <si>
    <t>Level Up Through Digital Discoveries 5, Teacher Print and Online Course, 1-year subscription</t>
  </si>
  <si>
    <t>Level Up Through Digital Discoveries 6, Teacher Print and Online Course, 1-year subscription</t>
  </si>
  <si>
    <t>Level Up Through Digital Discoveries 7, Teacher Print and Online Course, 1-year subscription</t>
  </si>
  <si>
    <t>Level Up Through Digital Discoveries 8, Teacher Print and Online Course, 1-year subscription</t>
  </si>
  <si>
    <t>Level Up Through Digital Discoveries 9, Teacher Print and Online Course, 1-year subscription</t>
  </si>
  <si>
    <t xml:space="preserve">	9781265966256</t>
  </si>
  <si>
    <t>Level Up Through Digital Discoveries 10, Teacher Print and Online Course, 1-year subscription</t>
  </si>
  <si>
    <t>Level Up Through Digital Discoveries 11, Teacher Print and Online Course, 1-year subscription</t>
  </si>
  <si>
    <t>Level Up Through Digital Discoveries 12, Teacher Print and Online Course, 1-year subscription</t>
  </si>
  <si>
    <t>Foundations of AI: Artificial Intelligence 1, Teacher Print and Online Course, 1-year subscription</t>
  </si>
  <si>
    <t>Foundations of AI: Artificial Intelligence 2, Teacher Print and Online Course, 1-year subscription</t>
  </si>
  <si>
    <t>Foundations of Data: Data Science, Teacher Print and Online Course, 1-year subscription</t>
  </si>
  <si>
    <t xml:space="preserve">	9781266410635</t>
  </si>
  <si>
    <t>Foundations of IoT: Internet of Things 1, Teacher Print and Online Course, 1-year subscription</t>
  </si>
  <si>
    <t>Foundations of IoT: Internet of Things 2, Teacher Print and Online Course, 1-year subscription</t>
  </si>
  <si>
    <t>Foundations of Design: Graphic Design, Teacher Print and Online Course, 1-year subscription</t>
  </si>
  <si>
    <t>Foundations of Digital Marketing: eCommerce, Teacher Print and Online Course, 1-year subscription</t>
  </si>
  <si>
    <t>Foundations of Technology: Computer Science, Teacher Print and Online Course, 1-year subscription</t>
  </si>
  <si>
    <t xml:space="preserve">	9781266540790</t>
  </si>
  <si>
    <t>Foundations of Security: Cybersecurity, Teacher Print and Online Course, 1-year subscription</t>
  </si>
  <si>
    <t xml:space="preserve">	9781264762040</t>
  </si>
  <si>
    <t>Foundations of Programming: Software Engineering, Teacher Print and Online Course, 1-year subscription</t>
  </si>
  <si>
    <t>Foundations of STEM: Electronics, Teacher Print and Online Course, 1-year subscription</t>
  </si>
  <si>
    <t xml:space="preserve">	9781265820732</t>
  </si>
  <si>
    <t>Foundations of STEM: Engineering Design, Teacher Print and Online Course, 1-year subscription</t>
  </si>
  <si>
    <t xml:space="preserve">	9781266176036</t>
  </si>
  <si>
    <t>Level Up Through Visual Basic, Teacher Print and Online Course, 1-year subscription</t>
  </si>
  <si>
    <t>Level Up Through HTML5, CSS3, PHP, and Javascript, Teacher Print and Online Course, 1-year subscription</t>
  </si>
  <si>
    <t xml:space="preserve">	9781264868315</t>
  </si>
  <si>
    <t>Skills and Pathways: Computing in Today's World, Teacher Print and Online Course, 1-year subscription</t>
  </si>
  <si>
    <t>Skills and Pathways: Databases, Teacher Print and Online Course, 1-year subscription</t>
  </si>
  <si>
    <t>Skills and Pathways: Presentations with Microsoft PowerPoint, Teacher Print and Online Course, 1-year subscription</t>
  </si>
  <si>
    <t xml:space="preserve">	9781266083976</t>
  </si>
  <si>
    <t>Skills and Pathways: Spreadsheets with Microsoft Excel, Teacher Print and Online Course, 1-year subscription</t>
  </si>
  <si>
    <t xml:space="preserve">	9781264877324</t>
  </si>
  <si>
    <t>Skills and Pathways: Word Processing with Microsoft Word, Teacher Print and Online Course, 1-year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</si>
</sst>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0000000"/>
    <numFmt numFmtId="165" formatCode="&quot;$&quot;#,##0.00"/>
    <numFmt numFmtId="166" formatCode="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9" fillId="0" borderId="0"/>
  </cellStyleXfs>
  <cellXfs count="41">
    <xf numFmtId="0" fontId="0" fillId="0" borderId="0" xfId="0"/>
    <xf numFmtId="1" fontId="0" fillId="0" borderId="0" xfId="0" applyNumberFormat="1" applyAlignment="1">
      <alignment horizontal="left"/>
    </xf>
    <xf numFmtId="0" fontId="0" fillId="2" borderId="0" xfId="0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/>
    <xf numFmtId="1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4" fillId="0" borderId="0" xfId="0" applyFont="1"/>
    <xf numFmtId="1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3" fillId="0" borderId="0" xfId="2" applyNumberFormat="1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 vertical="top"/>
    </xf>
    <xf numFmtId="1" fontId="8" fillId="0" borderId="0" xfId="0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2" fontId="0" fillId="2" borderId="0" xfId="1" applyNumberFormat="1" applyFont="1" applyFill="1" applyAlignment="1">
      <alignment horizontal="right"/>
    </xf>
    <xf numFmtId="1" fontId="0" fillId="4" borderId="0" xfId="0" applyNumberFormat="1" applyFill="1" applyAlignment="1">
      <alignment horizontal="left"/>
    </xf>
    <xf numFmtId="1" fontId="10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165" fontId="3" fillId="0" borderId="0" xfId="3" applyNumberFormat="1" applyFont="1" applyAlignment="1">
      <alignment horizontal="left" vertical="center"/>
    </xf>
    <xf numFmtId="49" fontId="3" fillId="0" borderId="0" xfId="3" applyNumberFormat="1" applyFont="1" applyAlignment="1">
      <alignment horizontal="left" vertical="center"/>
    </xf>
    <xf numFmtId="164" fontId="3" fillId="0" borderId="0" xfId="3" applyNumberFormat="1" applyFont="1" applyAlignment="1">
      <alignment horizontal="left"/>
    </xf>
    <xf numFmtId="164" fontId="3" fillId="5" borderId="0" xfId="3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166" fontId="3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8" applyNumberFormat="1" applyFont="1" applyAlignment="1">
      <alignment horizontal="left" vertical="center"/>
    </xf>
    <xf numFmtId="164" fontId="3" fillId="0" borderId="0" xfId="7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 applyAlignment="1">
      <alignment horizontal="left"/>
    </xf>
  </cellXfs>
  <cellStyles count="9">
    <cellStyle name="Comma" xfId="1" builtinId="3"/>
    <cellStyle name="Comma 2" xfId="6" xr:uid="{0E317FBD-D051-4EDE-8D71-F5774C1ADD12}"/>
    <cellStyle name="Normal" xfId="0" builtinId="0"/>
    <cellStyle name="Normal 10" xfId="3" xr:uid="{FF44A3B6-9ED9-4183-AD15-BD69B2FE05F9}"/>
    <cellStyle name="Normal 11 2 2 2" xfId="8" xr:uid="{9FC795C6-BC56-4500-AEAA-C0A7CC0768F3}"/>
    <cellStyle name="Normal 2" xfId="2" xr:uid="{54B30223-950C-405A-91EF-1195CDE29C32}"/>
    <cellStyle name="Normal 2 2" xfId="7" xr:uid="{FE4C37DF-06CA-42E0-9AFA-AA1F0372CF6D}"/>
    <cellStyle name="Normal 3 18" xfId="5" xr:uid="{B9EF8F34-BFCF-4206-870D-DB0BC70EE873}"/>
    <cellStyle name="Normal 3 19" xfId="4" xr:uid="{249B1EA2-8693-4486-9217-C310975830BC}"/>
  </cellStyles>
  <dxfs count="3">
    <dxf>
      <alignment horizontal="left" vertical="bottom"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2753</xdr:row>
      <xdr:rowOff>0</xdr:rowOff>
    </xdr:from>
    <xdr:ext cx="76200" cy="76200"/>
    <xdr:pic>
      <xdr:nvPicPr>
        <xdr:cNvPr id="2" name="Picture 1" descr="ttp://mhepdhprod.mhe.mhc:8003/OA_HTML/cabo/images/swan/t.gif">
          <a:extLst>
            <a:ext uri="{FF2B5EF4-FFF2-40B4-BE49-F238E27FC236}">
              <a16:creationId xmlns:a16="http://schemas.microsoft.com/office/drawing/2014/main" id="{99F46692-1B16-4808-9E59-309EDDF14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5903658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2753</xdr:row>
      <xdr:rowOff>0</xdr:rowOff>
    </xdr:from>
    <xdr:ext cx="50800" cy="50800"/>
    <xdr:pic>
      <xdr:nvPicPr>
        <xdr:cNvPr id="3" name="Picture 1" descr="http://mhepdhprod.mhe.mhc:8003/OA_HTML/cabo/images/swan/t.gif">
          <a:extLst>
            <a:ext uri="{FF2B5EF4-FFF2-40B4-BE49-F238E27FC236}">
              <a16:creationId xmlns:a16="http://schemas.microsoft.com/office/drawing/2014/main" id="{B82A3F72-5860-44A7-84BA-A48FD602E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590365850"/>
          <a:ext cx="508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2753</xdr:row>
      <xdr:rowOff>0</xdr:rowOff>
    </xdr:from>
    <xdr:ext cx="50800" cy="50800"/>
    <xdr:pic>
      <xdr:nvPicPr>
        <xdr:cNvPr id="4" name="Picture 2" descr="http://mhepdhprod.mhe.mhc:8003/OA_HTML/cabo/images/swan/t.gif">
          <a:extLst>
            <a:ext uri="{FF2B5EF4-FFF2-40B4-BE49-F238E27FC236}">
              <a16:creationId xmlns:a16="http://schemas.microsoft.com/office/drawing/2014/main" id="{EBC14D02-D97C-4A17-B30F-94CEFEE81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590365850"/>
          <a:ext cx="508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2753</xdr:row>
      <xdr:rowOff>0</xdr:rowOff>
    </xdr:from>
    <xdr:ext cx="50800" cy="50800"/>
    <xdr:pic>
      <xdr:nvPicPr>
        <xdr:cNvPr id="5" name="Picture 3" descr="http://mhepdhprod.mhe.mhc:8003/OA_HTML/cabo/images/swan/t.gif">
          <a:extLst>
            <a:ext uri="{FF2B5EF4-FFF2-40B4-BE49-F238E27FC236}">
              <a16:creationId xmlns:a16="http://schemas.microsoft.com/office/drawing/2014/main" id="{E4B891A5-3456-4D54-8BF1-BC7DA433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6767" y="590365850"/>
          <a:ext cx="508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2753</xdr:row>
      <xdr:rowOff>0</xdr:rowOff>
    </xdr:from>
    <xdr:ext cx="800100" cy="217393"/>
    <xdr:pic>
      <xdr:nvPicPr>
        <xdr:cNvPr id="6" name="Picture 5" hidden="1">
          <a:extLst>
            <a:ext uri="{FF2B5EF4-FFF2-40B4-BE49-F238E27FC236}">
              <a16:creationId xmlns:a16="http://schemas.microsoft.com/office/drawing/2014/main" id="{A383A972-1673-4841-92DF-704905E113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590365850"/>
          <a:ext cx="800100" cy="217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604B2F-09EC-4E24-8513-CA70CB463706}" name="Table2" displayName="Table2" ref="A1:F5475" totalsRowShown="0" headerRowDxfId="2">
  <autoFilter ref="A1:F5475" xr:uid="{56200E59-19BE-447F-8B01-514EE3FB6370}"/>
  <tableColumns count="6">
    <tableColumn id="1" xr3:uid="{2A32F50C-0CA6-48F0-A926-5BBAF49794AC}" name="Education Level"/>
    <tableColumn id="2" xr3:uid="{657982B8-FF13-492D-9FDB-8A84D584B5AF}" name="Discipline"/>
    <tableColumn id="3" xr3:uid="{7E78CE86-D2FC-4932-8A0B-69593246A567}" name="Series Title"/>
    <tableColumn id="4" xr3:uid="{89C6AA15-3597-4B67-95A9-CA96F2DD5DC8}" name="Grade"/>
    <tableColumn id="6" xr3:uid="{A377540A-22AB-4404-92D5-496EB3D3E952}" name="Book Title" dataDxfId="1"/>
    <tableColumn id="11" xr3:uid="{C2E4D78F-4617-4587-AB5A-AFD50FB5746E}" name="ISB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D2D5B-1E09-4598-8FF7-47BC81B7A6E3}">
  <dimension ref="A1:G5475"/>
  <sheetViews>
    <sheetView showGridLines="0" tabSelected="1" zoomScale="110" zoomScaleNormal="110" workbookViewId="0">
      <pane ySplit="1" topLeftCell="A2" activePane="bottomLeft" state="frozen"/>
      <selection pane="bottomLeft" activeCell="G1" sqref="G1:I1048576"/>
    </sheetView>
  </sheetViews>
  <sheetFormatPr defaultColWidth="9.21875" defaultRowHeight="14.4" x14ac:dyDescent="0.3"/>
  <cols>
    <col min="1" max="1" width="23.21875" bestFit="1" customWidth="1"/>
    <col min="2" max="2" width="28.88671875" customWidth="1"/>
    <col min="3" max="3" width="41.88671875" customWidth="1"/>
    <col min="4" max="4" width="18.21875" customWidth="1"/>
    <col min="5" max="5" width="105.77734375" customWidth="1"/>
    <col min="6" max="6" width="21.44140625" style="14" customWidth="1"/>
    <col min="7" max="7" width="13.6640625" style="18" customWidth="1"/>
    <col min="8" max="16384" width="9.21875" style="2"/>
  </cols>
  <sheetData>
    <row r="1" spans="1:6" s="4" customFormat="1" ht="1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1429</v>
      </c>
    </row>
    <row r="2" spans="1:6" x14ac:dyDescent="0.3">
      <c r="A2" t="s">
        <v>5</v>
      </c>
      <c r="B2" t="s">
        <v>6</v>
      </c>
      <c r="C2" t="s">
        <v>1518</v>
      </c>
      <c r="D2" t="s">
        <v>8</v>
      </c>
      <c r="E2" t="s">
        <v>1517</v>
      </c>
      <c r="F2" s="14" t="str">
        <f>"9781266835155"</f>
        <v>9781266835155</v>
      </c>
    </row>
    <row r="3" spans="1:6" x14ac:dyDescent="0.3">
      <c r="A3" t="s">
        <v>5</v>
      </c>
      <c r="B3" t="s">
        <v>6</v>
      </c>
      <c r="C3" t="s">
        <v>1518</v>
      </c>
      <c r="D3" t="s">
        <v>9</v>
      </c>
      <c r="E3" t="s">
        <v>1517</v>
      </c>
      <c r="F3" s="14" t="str">
        <f>"9781264447145"</f>
        <v>9781264447145</v>
      </c>
    </row>
    <row r="4" spans="1:6" x14ac:dyDescent="0.3">
      <c r="A4" t="s">
        <v>5</v>
      </c>
      <c r="B4" t="s">
        <v>6</v>
      </c>
      <c r="C4" t="s">
        <v>1518</v>
      </c>
      <c r="D4" t="s">
        <v>10</v>
      </c>
      <c r="E4" t="s">
        <v>1517</v>
      </c>
      <c r="F4" s="14" t="str">
        <f>"9781266956492"</f>
        <v>9781266956492</v>
      </c>
    </row>
    <row r="5" spans="1:6" x14ac:dyDescent="0.3">
      <c r="A5" t="s">
        <v>5</v>
      </c>
      <c r="B5" t="s">
        <v>6</v>
      </c>
      <c r="C5" t="s">
        <v>1518</v>
      </c>
      <c r="D5" t="s">
        <v>14</v>
      </c>
      <c r="E5" t="s">
        <v>1517</v>
      </c>
      <c r="F5" s="14" t="str">
        <f>"9781264725700"</f>
        <v>9781264725700</v>
      </c>
    </row>
    <row r="6" spans="1:6" x14ac:dyDescent="0.3">
      <c r="A6" t="s">
        <v>5</v>
      </c>
      <c r="B6" t="s">
        <v>6</v>
      </c>
      <c r="C6" t="s">
        <v>1518</v>
      </c>
      <c r="D6" t="s">
        <v>11</v>
      </c>
      <c r="E6" t="s">
        <v>1517</v>
      </c>
      <c r="F6" s="14" t="str">
        <f>"9781265047412"</f>
        <v>9781265047412</v>
      </c>
    </row>
    <row r="7" spans="1:6" x14ac:dyDescent="0.3">
      <c r="A7" t="s">
        <v>5</v>
      </c>
      <c r="B7" t="s">
        <v>6</v>
      </c>
      <c r="C7" t="s">
        <v>1518</v>
      </c>
      <c r="D7" t="s">
        <v>12</v>
      </c>
      <c r="E7" t="s">
        <v>1517</v>
      </c>
      <c r="F7" s="14" t="str">
        <f>"9781265025380"</f>
        <v>9781265025380</v>
      </c>
    </row>
    <row r="8" spans="1:6" x14ac:dyDescent="0.3">
      <c r="A8" t="s">
        <v>5</v>
      </c>
      <c r="B8" t="s">
        <v>6</v>
      </c>
      <c r="C8" t="s">
        <v>1518</v>
      </c>
      <c r="D8" t="s">
        <v>8</v>
      </c>
      <c r="E8" t="s">
        <v>1519</v>
      </c>
      <c r="F8" s="14" t="str">
        <f>"9781265760182"</f>
        <v>9781265760182</v>
      </c>
    </row>
    <row r="9" spans="1:6" x14ac:dyDescent="0.3">
      <c r="A9" t="s">
        <v>5</v>
      </c>
      <c r="B9" t="s">
        <v>6</v>
      </c>
      <c r="C9" t="s">
        <v>1518</v>
      </c>
      <c r="D9" t="s">
        <v>9</v>
      </c>
      <c r="E9" t="s">
        <v>1519</v>
      </c>
      <c r="F9" s="14" t="str">
        <f>"9781266978104"</f>
        <v>9781266978104</v>
      </c>
    </row>
    <row r="10" spans="1:6" x14ac:dyDescent="0.3">
      <c r="A10" t="s">
        <v>5</v>
      </c>
      <c r="B10" t="s">
        <v>6</v>
      </c>
      <c r="C10" t="s">
        <v>1518</v>
      </c>
      <c r="D10" t="s">
        <v>10</v>
      </c>
      <c r="E10" t="s">
        <v>1519</v>
      </c>
      <c r="F10" s="14" t="str">
        <f>"9781266399091"</f>
        <v>9781266399091</v>
      </c>
    </row>
    <row r="11" spans="1:6" x14ac:dyDescent="0.3">
      <c r="A11" t="s">
        <v>5</v>
      </c>
      <c r="B11" t="s">
        <v>6</v>
      </c>
      <c r="C11" t="s">
        <v>1518</v>
      </c>
      <c r="D11" t="s">
        <v>14</v>
      </c>
      <c r="E11" t="s">
        <v>1519</v>
      </c>
      <c r="F11" s="14" t="str">
        <f>"9781265917104"</f>
        <v>9781265917104</v>
      </c>
    </row>
    <row r="12" spans="1:6" x14ac:dyDescent="0.3">
      <c r="A12" t="s">
        <v>5</v>
      </c>
      <c r="B12" t="s">
        <v>6</v>
      </c>
      <c r="C12" t="s">
        <v>1518</v>
      </c>
      <c r="D12" t="s">
        <v>11</v>
      </c>
      <c r="E12" t="s">
        <v>1519</v>
      </c>
      <c r="F12" s="14" t="str">
        <f>"9781266771262"</f>
        <v>9781266771262</v>
      </c>
    </row>
    <row r="13" spans="1:6" x14ac:dyDescent="0.3">
      <c r="A13" t="s">
        <v>5</v>
      </c>
      <c r="B13" t="s">
        <v>6</v>
      </c>
      <c r="C13" t="s">
        <v>1518</v>
      </c>
      <c r="D13" t="s">
        <v>12</v>
      </c>
      <c r="E13" t="s">
        <v>1519</v>
      </c>
      <c r="F13" s="14" t="str">
        <f>"9781264782789"</f>
        <v>9781264782789</v>
      </c>
    </row>
    <row r="14" spans="1:6" x14ac:dyDescent="0.3">
      <c r="A14" t="s">
        <v>5</v>
      </c>
      <c r="B14" t="s">
        <v>6</v>
      </c>
      <c r="C14" t="s">
        <v>1518</v>
      </c>
      <c r="D14" t="s">
        <v>8</v>
      </c>
      <c r="E14" t="s">
        <v>1520</v>
      </c>
      <c r="F14" s="14" t="str">
        <f>"9781266311604"</f>
        <v>9781266311604</v>
      </c>
    </row>
    <row r="15" spans="1:6" x14ac:dyDescent="0.3">
      <c r="A15" t="s">
        <v>5</v>
      </c>
      <c r="B15" t="s">
        <v>6</v>
      </c>
      <c r="C15" t="s">
        <v>1518</v>
      </c>
      <c r="D15" t="s">
        <v>8</v>
      </c>
      <c r="E15" t="s">
        <v>1521</v>
      </c>
      <c r="F15" s="14" t="str">
        <f>"9781266244261"</f>
        <v>9781266244261</v>
      </c>
    </row>
    <row r="16" spans="1:6" x14ac:dyDescent="0.3">
      <c r="A16" t="s">
        <v>5</v>
      </c>
      <c r="B16" t="s">
        <v>6</v>
      </c>
      <c r="C16" t="s">
        <v>1518</v>
      </c>
      <c r="D16" t="s">
        <v>8</v>
      </c>
      <c r="E16" t="s">
        <v>1522</v>
      </c>
      <c r="F16" s="14" t="str">
        <f>"9781266707254"</f>
        <v>9781266707254</v>
      </c>
    </row>
    <row r="17" spans="1:6" x14ac:dyDescent="0.3">
      <c r="A17" t="s">
        <v>5</v>
      </c>
      <c r="B17" t="s">
        <v>6</v>
      </c>
      <c r="C17" t="s">
        <v>1518</v>
      </c>
      <c r="D17" t="s">
        <v>8</v>
      </c>
      <c r="E17" t="s">
        <v>1523</v>
      </c>
      <c r="F17" s="14" t="str">
        <f>"9781266611032"</f>
        <v>9781266611032</v>
      </c>
    </row>
    <row r="18" spans="1:6" x14ac:dyDescent="0.3">
      <c r="A18" t="s">
        <v>5</v>
      </c>
      <c r="B18" t="s">
        <v>6</v>
      </c>
      <c r="C18" t="s">
        <v>1518</v>
      </c>
      <c r="D18" t="s">
        <v>8</v>
      </c>
      <c r="E18" t="s">
        <v>1524</v>
      </c>
      <c r="F18" s="14" t="str">
        <f>"9781266886768"</f>
        <v>9781266886768</v>
      </c>
    </row>
    <row r="19" spans="1:6" x14ac:dyDescent="0.3">
      <c r="A19" t="s">
        <v>5</v>
      </c>
      <c r="B19" t="s">
        <v>6</v>
      </c>
      <c r="C19" t="s">
        <v>1518</v>
      </c>
      <c r="D19" t="s">
        <v>8</v>
      </c>
      <c r="E19" t="s">
        <v>1525</v>
      </c>
      <c r="F19" s="14" t="str">
        <f>"9781266043796"</f>
        <v>9781266043796</v>
      </c>
    </row>
    <row r="20" spans="1:6" x14ac:dyDescent="0.3">
      <c r="A20" t="s">
        <v>5</v>
      </c>
      <c r="B20" t="s">
        <v>6</v>
      </c>
      <c r="C20" t="s">
        <v>1518</v>
      </c>
      <c r="D20" t="s">
        <v>8</v>
      </c>
      <c r="E20" t="s">
        <v>1526</v>
      </c>
      <c r="F20" s="14" t="str">
        <f>"9781264894383"</f>
        <v>9781264894383</v>
      </c>
    </row>
    <row r="21" spans="1:6" x14ac:dyDescent="0.3">
      <c r="A21" t="s">
        <v>5</v>
      </c>
      <c r="B21" t="s">
        <v>6</v>
      </c>
      <c r="C21" t="s">
        <v>1518</v>
      </c>
      <c r="D21" t="s">
        <v>8</v>
      </c>
      <c r="E21" t="s">
        <v>1527</v>
      </c>
      <c r="F21" s="14" t="str">
        <f>"9781265266882"</f>
        <v>9781265266882</v>
      </c>
    </row>
    <row r="22" spans="1:6" x14ac:dyDescent="0.3">
      <c r="A22" t="s">
        <v>5</v>
      </c>
      <c r="B22" t="s">
        <v>6</v>
      </c>
      <c r="C22" t="s">
        <v>1518</v>
      </c>
      <c r="D22" t="s">
        <v>8</v>
      </c>
      <c r="E22" t="s">
        <v>1528</v>
      </c>
      <c r="F22" s="14" t="str">
        <f>"9781264565481"</f>
        <v>9781264565481</v>
      </c>
    </row>
    <row r="23" spans="1:6" x14ac:dyDescent="0.3">
      <c r="A23" t="s">
        <v>5</v>
      </c>
      <c r="B23" t="s">
        <v>6</v>
      </c>
      <c r="C23" t="s">
        <v>1518</v>
      </c>
      <c r="D23" t="s">
        <v>8</v>
      </c>
      <c r="E23" t="s">
        <v>1529</v>
      </c>
      <c r="F23" s="14" t="str">
        <f>"9781265731557"</f>
        <v>9781265731557</v>
      </c>
    </row>
    <row r="24" spans="1:6" x14ac:dyDescent="0.3">
      <c r="A24" t="s">
        <v>5</v>
      </c>
      <c r="B24" t="s">
        <v>6</v>
      </c>
      <c r="C24" t="s">
        <v>1518</v>
      </c>
      <c r="D24" t="s">
        <v>8</v>
      </c>
      <c r="E24" t="s">
        <v>1530</v>
      </c>
      <c r="F24" s="14" t="str">
        <f>"9781265262969"</f>
        <v>9781265262969</v>
      </c>
    </row>
    <row r="25" spans="1:6" x14ac:dyDescent="0.3">
      <c r="A25" t="s">
        <v>5</v>
      </c>
      <c r="B25" t="s">
        <v>6</v>
      </c>
      <c r="C25" t="s">
        <v>1518</v>
      </c>
      <c r="D25" t="s">
        <v>9</v>
      </c>
      <c r="E25" t="s">
        <v>1531</v>
      </c>
      <c r="F25" s="14" t="str">
        <f>"9781265171865"</f>
        <v>9781265171865</v>
      </c>
    </row>
    <row r="26" spans="1:6" x14ac:dyDescent="0.3">
      <c r="A26" t="s">
        <v>5</v>
      </c>
      <c r="B26" t="s">
        <v>6</v>
      </c>
      <c r="C26" t="s">
        <v>1518</v>
      </c>
      <c r="D26" t="s">
        <v>9</v>
      </c>
      <c r="E26" t="s">
        <v>1532</v>
      </c>
      <c r="F26" s="14" t="str">
        <f>"9781266438950"</f>
        <v>9781266438950</v>
      </c>
    </row>
    <row r="27" spans="1:6" x14ac:dyDescent="0.3">
      <c r="A27" t="s">
        <v>5</v>
      </c>
      <c r="B27" t="s">
        <v>6</v>
      </c>
      <c r="C27" t="s">
        <v>1518</v>
      </c>
      <c r="D27" t="s">
        <v>9</v>
      </c>
      <c r="E27" t="s">
        <v>1533</v>
      </c>
      <c r="F27" s="14" t="str">
        <f>"9781265856878"</f>
        <v>9781265856878</v>
      </c>
    </row>
    <row r="28" spans="1:6" x14ac:dyDescent="0.3">
      <c r="A28" t="s">
        <v>5</v>
      </c>
      <c r="B28" t="s">
        <v>6</v>
      </c>
      <c r="C28" t="s">
        <v>1518</v>
      </c>
      <c r="D28" t="s">
        <v>9</v>
      </c>
      <c r="E28" t="s">
        <v>1534</v>
      </c>
      <c r="F28" s="14" t="str">
        <f>"9781265090616"</f>
        <v>9781265090616</v>
      </c>
    </row>
    <row r="29" spans="1:6" x14ac:dyDescent="0.3">
      <c r="A29" t="s">
        <v>5</v>
      </c>
      <c r="B29" t="s">
        <v>6</v>
      </c>
      <c r="C29" t="s">
        <v>1518</v>
      </c>
      <c r="D29" t="s">
        <v>9</v>
      </c>
      <c r="E29" t="s">
        <v>1535</v>
      </c>
      <c r="F29" s="14" t="str">
        <f>"9781266238888"</f>
        <v>9781266238888</v>
      </c>
    </row>
    <row r="30" spans="1:6" x14ac:dyDescent="0.3">
      <c r="A30" t="s">
        <v>5</v>
      </c>
      <c r="B30" t="s">
        <v>6</v>
      </c>
      <c r="C30" t="s">
        <v>1518</v>
      </c>
      <c r="D30" t="s">
        <v>9</v>
      </c>
      <c r="E30" t="s">
        <v>1536</v>
      </c>
      <c r="F30" s="14" t="str">
        <f>"9781266317071"</f>
        <v>9781266317071</v>
      </c>
    </row>
    <row r="31" spans="1:6" x14ac:dyDescent="0.3">
      <c r="A31" t="s">
        <v>5</v>
      </c>
      <c r="B31" t="s">
        <v>6</v>
      </c>
      <c r="C31" t="s">
        <v>1518</v>
      </c>
      <c r="D31" t="s">
        <v>9</v>
      </c>
      <c r="E31" t="s">
        <v>1537</v>
      </c>
      <c r="F31" s="14" t="str">
        <f>"9781264963058"</f>
        <v>9781264963058</v>
      </c>
    </row>
    <row r="32" spans="1:6" x14ac:dyDescent="0.3">
      <c r="A32" t="s">
        <v>5</v>
      </c>
      <c r="B32" t="s">
        <v>6</v>
      </c>
      <c r="C32" t="s">
        <v>1518</v>
      </c>
      <c r="D32" t="s">
        <v>10</v>
      </c>
      <c r="E32" t="s">
        <v>1538</v>
      </c>
      <c r="F32" s="14" t="str">
        <f>"9781265414566"</f>
        <v>9781265414566</v>
      </c>
    </row>
    <row r="33" spans="1:6" x14ac:dyDescent="0.3">
      <c r="A33" t="s">
        <v>5</v>
      </c>
      <c r="B33" t="s">
        <v>6</v>
      </c>
      <c r="C33" t="s">
        <v>1518</v>
      </c>
      <c r="D33" t="s">
        <v>10</v>
      </c>
      <c r="E33" t="s">
        <v>1539</v>
      </c>
      <c r="F33" s="14" t="str">
        <f>"9781266550058"</f>
        <v>9781266550058</v>
      </c>
    </row>
    <row r="34" spans="1:6" x14ac:dyDescent="0.3">
      <c r="A34" t="s">
        <v>5</v>
      </c>
      <c r="B34" t="s">
        <v>6</v>
      </c>
      <c r="C34" t="s">
        <v>1518</v>
      </c>
      <c r="D34" t="s">
        <v>10</v>
      </c>
      <c r="E34" t="s">
        <v>1540</v>
      </c>
      <c r="F34" s="14" t="str">
        <f>"9781266876165"</f>
        <v>9781266876165</v>
      </c>
    </row>
    <row r="35" spans="1:6" x14ac:dyDescent="0.3">
      <c r="A35" t="s">
        <v>5</v>
      </c>
      <c r="B35" t="s">
        <v>6</v>
      </c>
      <c r="C35" t="s">
        <v>1518</v>
      </c>
      <c r="D35" t="s">
        <v>10</v>
      </c>
      <c r="E35" t="s">
        <v>1541</v>
      </c>
      <c r="F35" s="14" t="str">
        <f>"9781266817021"</f>
        <v>9781266817021</v>
      </c>
    </row>
    <row r="36" spans="1:6" x14ac:dyDescent="0.3">
      <c r="A36" t="s">
        <v>5</v>
      </c>
      <c r="B36" t="s">
        <v>6</v>
      </c>
      <c r="C36" t="s">
        <v>1518</v>
      </c>
      <c r="D36" t="s">
        <v>10</v>
      </c>
      <c r="E36" t="s">
        <v>1542</v>
      </c>
      <c r="F36" s="14" t="str">
        <f>"9781264678716"</f>
        <v>9781264678716</v>
      </c>
    </row>
    <row r="37" spans="1:6" x14ac:dyDescent="0.3">
      <c r="A37" t="s">
        <v>5</v>
      </c>
      <c r="B37" t="s">
        <v>6</v>
      </c>
      <c r="C37" t="s">
        <v>1518</v>
      </c>
      <c r="D37" t="s">
        <v>10</v>
      </c>
      <c r="E37" t="s">
        <v>1543</v>
      </c>
      <c r="F37" s="14" t="str">
        <f>"9781266812507"</f>
        <v>9781266812507</v>
      </c>
    </row>
    <row r="38" spans="1:6" x14ac:dyDescent="0.3">
      <c r="A38" t="s">
        <v>5</v>
      </c>
      <c r="B38" t="s">
        <v>6</v>
      </c>
      <c r="C38" t="s">
        <v>1518</v>
      </c>
      <c r="D38" t="s">
        <v>10</v>
      </c>
      <c r="E38" t="s">
        <v>1544</v>
      </c>
      <c r="F38" s="14" t="str">
        <f>"9781266390036"</f>
        <v>9781266390036</v>
      </c>
    </row>
    <row r="39" spans="1:6" x14ac:dyDescent="0.3">
      <c r="A39" t="s">
        <v>5</v>
      </c>
      <c r="B39" t="s">
        <v>6</v>
      </c>
      <c r="C39" t="s">
        <v>1518</v>
      </c>
      <c r="D39" t="s">
        <v>14</v>
      </c>
      <c r="E39" t="s">
        <v>1545</v>
      </c>
      <c r="F39" s="14" t="str">
        <f>"9781265517564"</f>
        <v>9781265517564</v>
      </c>
    </row>
    <row r="40" spans="1:6" x14ac:dyDescent="0.3">
      <c r="A40" t="s">
        <v>5</v>
      </c>
      <c r="B40" t="s">
        <v>6</v>
      </c>
      <c r="C40" t="s">
        <v>1518</v>
      </c>
      <c r="D40" t="s">
        <v>14</v>
      </c>
      <c r="E40" t="s">
        <v>1546</v>
      </c>
      <c r="F40" s="14" t="str">
        <f>"9781265081287"</f>
        <v>9781265081287</v>
      </c>
    </row>
    <row r="41" spans="1:6" x14ac:dyDescent="0.3">
      <c r="A41" t="s">
        <v>5</v>
      </c>
      <c r="B41" t="s">
        <v>6</v>
      </c>
      <c r="C41" t="s">
        <v>1518</v>
      </c>
      <c r="D41" t="s">
        <v>14</v>
      </c>
      <c r="E41" t="s">
        <v>1547</v>
      </c>
      <c r="F41" s="14" t="str">
        <f>"9781264678969"</f>
        <v>9781264678969</v>
      </c>
    </row>
    <row r="42" spans="1:6" x14ac:dyDescent="0.3">
      <c r="A42" t="s">
        <v>5</v>
      </c>
      <c r="B42" t="s">
        <v>6</v>
      </c>
      <c r="C42" t="s">
        <v>1518</v>
      </c>
      <c r="D42" t="s">
        <v>14</v>
      </c>
      <c r="E42" t="s">
        <v>1548</v>
      </c>
      <c r="F42" s="14" t="str">
        <f>"9781265431495"</f>
        <v>9781265431495</v>
      </c>
    </row>
    <row r="43" spans="1:6" x14ac:dyDescent="0.3">
      <c r="A43" t="s">
        <v>5</v>
      </c>
      <c r="B43" t="s">
        <v>6</v>
      </c>
      <c r="C43" t="s">
        <v>1518</v>
      </c>
      <c r="D43" t="s">
        <v>11</v>
      </c>
      <c r="E43" t="s">
        <v>1549</v>
      </c>
      <c r="F43" s="14" t="str">
        <f>"9781266047435"</f>
        <v>9781266047435</v>
      </c>
    </row>
    <row r="44" spans="1:6" x14ac:dyDescent="0.3">
      <c r="A44" t="s">
        <v>5</v>
      </c>
      <c r="B44" t="s">
        <v>6</v>
      </c>
      <c r="C44" t="s">
        <v>1518</v>
      </c>
      <c r="D44" t="s">
        <v>11</v>
      </c>
      <c r="E44" t="s">
        <v>1550</v>
      </c>
      <c r="F44" s="14" t="str">
        <f>"9781265411435"</f>
        <v>9781265411435</v>
      </c>
    </row>
    <row r="45" spans="1:6" x14ac:dyDescent="0.3">
      <c r="A45" t="s">
        <v>5</v>
      </c>
      <c r="B45" t="s">
        <v>6</v>
      </c>
      <c r="C45" t="s">
        <v>1518</v>
      </c>
      <c r="D45" t="s">
        <v>11</v>
      </c>
      <c r="E45" t="s">
        <v>1551</v>
      </c>
      <c r="F45" s="14" t="str">
        <f>"9781265364212"</f>
        <v>9781265364212</v>
      </c>
    </row>
    <row r="46" spans="1:6" x14ac:dyDescent="0.3">
      <c r="A46" t="s">
        <v>5</v>
      </c>
      <c r="B46" t="s">
        <v>6</v>
      </c>
      <c r="C46" t="s">
        <v>1518</v>
      </c>
      <c r="D46" t="s">
        <v>11</v>
      </c>
      <c r="E46" t="s">
        <v>1552</v>
      </c>
      <c r="F46" s="14" t="str">
        <f>"9781265031084"</f>
        <v>9781265031084</v>
      </c>
    </row>
    <row r="47" spans="1:6" x14ac:dyDescent="0.3">
      <c r="A47" t="s">
        <v>5</v>
      </c>
      <c r="B47" t="s">
        <v>6</v>
      </c>
      <c r="C47" t="s">
        <v>1518</v>
      </c>
      <c r="D47" t="s">
        <v>12</v>
      </c>
      <c r="E47" t="s">
        <v>1553</v>
      </c>
      <c r="F47" s="14" t="str">
        <f>"9781265596415"</f>
        <v>9781265596415</v>
      </c>
    </row>
    <row r="48" spans="1:6" x14ac:dyDescent="0.3">
      <c r="A48" t="s">
        <v>5</v>
      </c>
      <c r="B48" t="s">
        <v>6</v>
      </c>
      <c r="C48" t="s">
        <v>1518</v>
      </c>
      <c r="D48" t="s">
        <v>12</v>
      </c>
      <c r="E48" t="s">
        <v>1554</v>
      </c>
      <c r="F48" s="14" t="str">
        <f>"9781264416806"</f>
        <v>9781264416806</v>
      </c>
    </row>
    <row r="49" spans="1:6" x14ac:dyDescent="0.3">
      <c r="A49" t="s">
        <v>5</v>
      </c>
      <c r="B49" t="s">
        <v>6</v>
      </c>
      <c r="C49" t="s">
        <v>1518</v>
      </c>
      <c r="D49" t="s">
        <v>12</v>
      </c>
      <c r="E49" t="s">
        <v>1555</v>
      </c>
      <c r="F49" s="14" t="str">
        <f>"9781265746919"</f>
        <v>9781265746919</v>
      </c>
    </row>
    <row r="50" spans="1:6" x14ac:dyDescent="0.3">
      <c r="A50" t="s">
        <v>5</v>
      </c>
      <c r="B50" t="s">
        <v>6</v>
      </c>
      <c r="C50" t="s">
        <v>1518</v>
      </c>
      <c r="D50" t="s">
        <v>12</v>
      </c>
      <c r="E50" t="s">
        <v>1556</v>
      </c>
      <c r="F50" s="14" t="str">
        <f>"9781264416592"</f>
        <v>9781264416592</v>
      </c>
    </row>
    <row r="51" spans="1:6" x14ac:dyDescent="0.3">
      <c r="A51" t="s">
        <v>5</v>
      </c>
      <c r="B51" t="s">
        <v>6</v>
      </c>
      <c r="C51" t="s">
        <v>1518</v>
      </c>
      <c r="D51" t="s">
        <v>8</v>
      </c>
      <c r="E51" t="s">
        <v>1557</v>
      </c>
      <c r="F51" s="14" t="s">
        <v>1559</v>
      </c>
    </row>
    <row r="52" spans="1:6" x14ac:dyDescent="0.3">
      <c r="A52" t="s">
        <v>5</v>
      </c>
      <c r="B52" t="s">
        <v>6</v>
      </c>
      <c r="C52" t="s">
        <v>1518</v>
      </c>
      <c r="D52" t="s">
        <v>8</v>
      </c>
      <c r="E52" t="s">
        <v>1558</v>
      </c>
      <c r="F52" s="14" t="s">
        <v>1560</v>
      </c>
    </row>
    <row r="53" spans="1:6" x14ac:dyDescent="0.3">
      <c r="A53" t="s">
        <v>5</v>
      </c>
      <c r="B53" t="s">
        <v>6</v>
      </c>
      <c r="C53" t="s">
        <v>1518</v>
      </c>
      <c r="D53" t="s">
        <v>9</v>
      </c>
      <c r="E53" t="s">
        <v>1568</v>
      </c>
      <c r="F53" s="14" t="s">
        <v>1561</v>
      </c>
    </row>
    <row r="54" spans="1:6" x14ac:dyDescent="0.3">
      <c r="A54" t="s">
        <v>5</v>
      </c>
      <c r="B54" t="s">
        <v>6</v>
      </c>
      <c r="C54" t="s">
        <v>1518</v>
      </c>
      <c r="D54" t="s">
        <v>9</v>
      </c>
      <c r="E54" t="s">
        <v>1569</v>
      </c>
      <c r="F54" s="14" t="s">
        <v>1562</v>
      </c>
    </row>
    <row r="55" spans="1:6" x14ac:dyDescent="0.3">
      <c r="A55" t="s">
        <v>5</v>
      </c>
      <c r="B55" t="s">
        <v>6</v>
      </c>
      <c r="C55" t="s">
        <v>1518</v>
      </c>
      <c r="D55" t="s">
        <v>10</v>
      </c>
      <c r="E55" t="s">
        <v>1570</v>
      </c>
      <c r="F55" s="14" t="s">
        <v>1563</v>
      </c>
    </row>
    <row r="56" spans="1:6" x14ac:dyDescent="0.3">
      <c r="A56" t="s">
        <v>5</v>
      </c>
      <c r="B56" t="s">
        <v>6</v>
      </c>
      <c r="C56" t="s">
        <v>1518</v>
      </c>
      <c r="D56" t="s">
        <v>10</v>
      </c>
      <c r="E56" t="s">
        <v>1571</v>
      </c>
      <c r="F56" s="14" t="s">
        <v>1564</v>
      </c>
    </row>
    <row r="57" spans="1:6" x14ac:dyDescent="0.3">
      <c r="A57" t="s">
        <v>5</v>
      </c>
      <c r="B57" t="s">
        <v>6</v>
      </c>
      <c r="C57" t="s">
        <v>1518</v>
      </c>
      <c r="D57" t="s">
        <v>14</v>
      </c>
      <c r="E57" t="s">
        <v>1572</v>
      </c>
      <c r="F57" s="14" t="s">
        <v>1565</v>
      </c>
    </row>
    <row r="58" spans="1:6" x14ac:dyDescent="0.3">
      <c r="A58" t="s">
        <v>5</v>
      </c>
      <c r="B58" t="s">
        <v>6</v>
      </c>
      <c r="C58" t="s">
        <v>1518</v>
      </c>
      <c r="D58" t="s">
        <v>11</v>
      </c>
      <c r="E58" t="s">
        <v>1573</v>
      </c>
      <c r="F58" s="14" t="s">
        <v>1566</v>
      </c>
    </row>
    <row r="59" spans="1:6" x14ac:dyDescent="0.3">
      <c r="A59" t="s">
        <v>5</v>
      </c>
      <c r="B59" t="s">
        <v>6</v>
      </c>
      <c r="C59" t="s">
        <v>1518</v>
      </c>
      <c r="D59" t="s">
        <v>12</v>
      </c>
      <c r="E59" t="s">
        <v>1574</v>
      </c>
      <c r="F59" s="14" t="s">
        <v>1567</v>
      </c>
    </row>
    <row r="60" spans="1:6" x14ac:dyDescent="0.3">
      <c r="A60" t="s">
        <v>5</v>
      </c>
      <c r="B60" t="s">
        <v>6</v>
      </c>
      <c r="C60" t="s">
        <v>1518</v>
      </c>
      <c r="D60" t="s">
        <v>8</v>
      </c>
      <c r="E60" t="s">
        <v>1575</v>
      </c>
      <c r="F60" s="14" t="str">
        <f>"9781266787195"</f>
        <v>9781266787195</v>
      </c>
    </row>
    <row r="61" spans="1:6" x14ac:dyDescent="0.3">
      <c r="A61" t="s">
        <v>5</v>
      </c>
      <c r="B61" t="s">
        <v>6</v>
      </c>
      <c r="C61" t="s">
        <v>1518</v>
      </c>
      <c r="D61" t="s">
        <v>8</v>
      </c>
      <c r="E61" t="s">
        <v>1576</v>
      </c>
      <c r="F61" s="14" t="str">
        <f>"9781265630942"</f>
        <v>9781265630942</v>
      </c>
    </row>
    <row r="62" spans="1:6" x14ac:dyDescent="0.3">
      <c r="A62" t="s">
        <v>5</v>
      </c>
      <c r="B62" t="s">
        <v>6</v>
      </c>
      <c r="C62" t="s">
        <v>1518</v>
      </c>
      <c r="D62" t="s">
        <v>8</v>
      </c>
      <c r="E62" t="s">
        <v>1577</v>
      </c>
      <c r="F62" s="14" t="str">
        <f>"9781266559044"</f>
        <v>9781266559044</v>
      </c>
    </row>
    <row r="63" spans="1:6" x14ac:dyDescent="0.3">
      <c r="A63" t="s">
        <v>5</v>
      </c>
      <c r="B63" t="s">
        <v>6</v>
      </c>
      <c r="C63" t="s">
        <v>1518</v>
      </c>
      <c r="D63" t="s">
        <v>8</v>
      </c>
      <c r="E63" t="s">
        <v>1578</v>
      </c>
      <c r="F63" s="14" t="str">
        <f>"9781264826209"</f>
        <v>9781264826209</v>
      </c>
    </row>
    <row r="64" spans="1:6" x14ac:dyDescent="0.3">
      <c r="A64" t="s">
        <v>5</v>
      </c>
      <c r="B64" t="s">
        <v>6</v>
      </c>
      <c r="C64" t="s">
        <v>1518</v>
      </c>
      <c r="D64" t="s">
        <v>8</v>
      </c>
      <c r="E64" t="s">
        <v>1579</v>
      </c>
      <c r="F64" s="14" t="str">
        <f>"9781266307225"</f>
        <v>9781266307225</v>
      </c>
    </row>
    <row r="65" spans="1:6" x14ac:dyDescent="0.3">
      <c r="A65" t="s">
        <v>5</v>
      </c>
      <c r="B65" t="s">
        <v>6</v>
      </c>
      <c r="C65" t="s">
        <v>1518</v>
      </c>
      <c r="D65" t="s">
        <v>8</v>
      </c>
      <c r="E65" t="s">
        <v>1580</v>
      </c>
      <c r="F65" s="14" t="str">
        <f>"9781266340666"</f>
        <v>9781266340666</v>
      </c>
    </row>
    <row r="66" spans="1:6" x14ac:dyDescent="0.3">
      <c r="A66" t="s">
        <v>5</v>
      </c>
      <c r="B66" t="s">
        <v>6</v>
      </c>
      <c r="C66" t="s">
        <v>1518</v>
      </c>
      <c r="D66" t="s">
        <v>9</v>
      </c>
      <c r="E66" t="s">
        <v>1581</v>
      </c>
      <c r="F66" s="14" t="str">
        <f>"9781266027901"</f>
        <v>9781266027901</v>
      </c>
    </row>
    <row r="67" spans="1:6" x14ac:dyDescent="0.3">
      <c r="A67" t="s">
        <v>5</v>
      </c>
      <c r="B67" t="s">
        <v>6</v>
      </c>
      <c r="C67" t="s">
        <v>1518</v>
      </c>
      <c r="D67" t="s">
        <v>9</v>
      </c>
      <c r="E67" t="s">
        <v>1582</v>
      </c>
      <c r="F67" s="14" t="str">
        <f>"9781266023316"</f>
        <v>9781266023316</v>
      </c>
    </row>
    <row r="68" spans="1:6" x14ac:dyDescent="0.3">
      <c r="A68" t="s">
        <v>5</v>
      </c>
      <c r="B68" t="s">
        <v>6</v>
      </c>
      <c r="C68" t="s">
        <v>1518</v>
      </c>
      <c r="D68" t="s">
        <v>9</v>
      </c>
      <c r="E68" t="s">
        <v>1583</v>
      </c>
      <c r="F68" s="14" t="str">
        <f>"9781265055042"</f>
        <v>9781265055042</v>
      </c>
    </row>
    <row r="69" spans="1:6" x14ac:dyDescent="0.3">
      <c r="A69" t="s">
        <v>5</v>
      </c>
      <c r="B69" t="s">
        <v>6</v>
      </c>
      <c r="C69" t="s">
        <v>1518</v>
      </c>
      <c r="D69" t="s">
        <v>9</v>
      </c>
      <c r="E69" t="s">
        <v>1584</v>
      </c>
      <c r="F69" s="14" t="str">
        <f>"9781264905874"</f>
        <v>9781264905874</v>
      </c>
    </row>
    <row r="70" spans="1:6" x14ac:dyDescent="0.3">
      <c r="A70" t="s">
        <v>5</v>
      </c>
      <c r="B70" t="s">
        <v>6</v>
      </c>
      <c r="C70" t="s">
        <v>1518</v>
      </c>
      <c r="D70" t="s">
        <v>9</v>
      </c>
      <c r="E70" t="s">
        <v>1585</v>
      </c>
      <c r="F70" s="14" t="str">
        <f>"9781265436452"</f>
        <v>9781265436452</v>
      </c>
    </row>
    <row r="71" spans="1:6" x14ac:dyDescent="0.3">
      <c r="A71" t="s">
        <v>5</v>
      </c>
      <c r="B71" t="s">
        <v>6</v>
      </c>
      <c r="C71" t="s">
        <v>1518</v>
      </c>
      <c r="D71" t="s">
        <v>9</v>
      </c>
      <c r="E71" t="s">
        <v>1586</v>
      </c>
      <c r="F71" s="14" t="str">
        <f>"9781265224516"</f>
        <v>9781265224516</v>
      </c>
    </row>
    <row r="72" spans="1:6" x14ac:dyDescent="0.3">
      <c r="A72" t="s">
        <v>5</v>
      </c>
      <c r="B72" t="s">
        <v>6</v>
      </c>
      <c r="C72" t="s">
        <v>1518</v>
      </c>
      <c r="D72" t="s">
        <v>9</v>
      </c>
      <c r="E72" t="s">
        <v>1587</v>
      </c>
      <c r="F72" s="14" t="str">
        <f>"9781264862085"</f>
        <v>9781264862085</v>
      </c>
    </row>
    <row r="73" spans="1:6" x14ac:dyDescent="0.3">
      <c r="A73" t="s">
        <v>5</v>
      </c>
      <c r="B73" t="s">
        <v>6</v>
      </c>
      <c r="C73" t="s">
        <v>1518</v>
      </c>
      <c r="D73" t="s">
        <v>10</v>
      </c>
      <c r="E73" t="s">
        <v>1588</v>
      </c>
      <c r="F73" s="14" t="str">
        <f>"9781266286179"</f>
        <v>9781266286179</v>
      </c>
    </row>
    <row r="74" spans="1:6" x14ac:dyDescent="0.3">
      <c r="A74" t="s">
        <v>5</v>
      </c>
      <c r="B74" t="s">
        <v>6</v>
      </c>
      <c r="C74" t="s">
        <v>1518</v>
      </c>
      <c r="D74" t="s">
        <v>10</v>
      </c>
      <c r="E74" t="s">
        <v>1589</v>
      </c>
      <c r="F74" s="14" t="str">
        <f>"9781266734892"</f>
        <v>9781266734892</v>
      </c>
    </row>
    <row r="75" spans="1:6" x14ac:dyDescent="0.3">
      <c r="A75" t="s">
        <v>5</v>
      </c>
      <c r="B75" t="s">
        <v>6</v>
      </c>
      <c r="C75" t="s">
        <v>1518</v>
      </c>
      <c r="D75" t="s">
        <v>10</v>
      </c>
      <c r="E75" t="s">
        <v>1590</v>
      </c>
      <c r="F75" s="14" t="str">
        <f>"9781266243509"</f>
        <v>9781266243509</v>
      </c>
    </row>
    <row r="76" spans="1:6" x14ac:dyDescent="0.3">
      <c r="A76" t="s">
        <v>5</v>
      </c>
      <c r="B76" t="s">
        <v>6</v>
      </c>
      <c r="C76" t="s">
        <v>1518</v>
      </c>
      <c r="D76" t="s">
        <v>10</v>
      </c>
      <c r="E76" t="s">
        <v>1591</v>
      </c>
      <c r="F76" s="14" t="str">
        <f>"9781265606381"</f>
        <v>9781265606381</v>
      </c>
    </row>
    <row r="77" spans="1:6" x14ac:dyDescent="0.3">
      <c r="A77" t="s">
        <v>5</v>
      </c>
      <c r="B77" t="s">
        <v>6</v>
      </c>
      <c r="C77" t="s">
        <v>1518</v>
      </c>
      <c r="D77" t="s">
        <v>10</v>
      </c>
      <c r="E77" t="s">
        <v>1592</v>
      </c>
      <c r="F77" s="14" t="str">
        <f>"9781266176173"</f>
        <v>9781266176173</v>
      </c>
    </row>
    <row r="78" spans="1:6" x14ac:dyDescent="0.3">
      <c r="A78" t="s">
        <v>5</v>
      </c>
      <c r="B78" t="s">
        <v>6</v>
      </c>
      <c r="C78" t="s">
        <v>1518</v>
      </c>
      <c r="D78" t="s">
        <v>10</v>
      </c>
      <c r="E78" t="s">
        <v>1593</v>
      </c>
      <c r="F78" s="14" t="str">
        <f>"9781264816194"</f>
        <v>9781264816194</v>
      </c>
    </row>
    <row r="79" spans="1:6" x14ac:dyDescent="0.3">
      <c r="A79" t="s">
        <v>5</v>
      </c>
      <c r="B79" t="s">
        <v>6</v>
      </c>
      <c r="C79" t="s">
        <v>1518</v>
      </c>
      <c r="D79" t="s">
        <v>10</v>
      </c>
      <c r="E79" t="s">
        <v>1594</v>
      </c>
      <c r="F79" s="14" t="str">
        <f>"9781264465026"</f>
        <v>9781264465026</v>
      </c>
    </row>
    <row r="80" spans="1:6" x14ac:dyDescent="0.3">
      <c r="A80" t="s">
        <v>5</v>
      </c>
      <c r="B80" t="s">
        <v>6</v>
      </c>
      <c r="C80" t="s">
        <v>1518</v>
      </c>
      <c r="D80" t="s">
        <v>14</v>
      </c>
      <c r="E80" t="s">
        <v>1595</v>
      </c>
      <c r="F80" s="14" t="str">
        <f>"9781264579358"</f>
        <v>9781264579358</v>
      </c>
    </row>
    <row r="81" spans="1:6" x14ac:dyDescent="0.3">
      <c r="A81" t="s">
        <v>5</v>
      </c>
      <c r="B81" t="s">
        <v>6</v>
      </c>
      <c r="C81" t="s">
        <v>1518</v>
      </c>
      <c r="D81" t="s">
        <v>14</v>
      </c>
      <c r="E81" t="s">
        <v>1596</v>
      </c>
      <c r="F81" s="14" t="str">
        <f>"9781265228088"</f>
        <v>9781265228088</v>
      </c>
    </row>
    <row r="82" spans="1:6" x14ac:dyDescent="0.3">
      <c r="A82" t="s">
        <v>5</v>
      </c>
      <c r="B82" t="s">
        <v>6</v>
      </c>
      <c r="C82" t="s">
        <v>1518</v>
      </c>
      <c r="D82" t="s">
        <v>14</v>
      </c>
      <c r="E82" t="s">
        <v>1597</v>
      </c>
      <c r="F82" s="14" t="str">
        <f>"9781264923748"</f>
        <v>9781264923748</v>
      </c>
    </row>
    <row r="83" spans="1:6" x14ac:dyDescent="0.3">
      <c r="A83" t="s">
        <v>5</v>
      </c>
      <c r="B83" t="s">
        <v>6</v>
      </c>
      <c r="C83" t="s">
        <v>1518</v>
      </c>
      <c r="D83" t="s">
        <v>14</v>
      </c>
      <c r="E83" t="s">
        <v>1598</v>
      </c>
      <c r="F83" s="14" t="str">
        <f>"9781266529344"</f>
        <v>9781266529344</v>
      </c>
    </row>
    <row r="84" spans="1:6" x14ac:dyDescent="0.3">
      <c r="A84" t="s">
        <v>5</v>
      </c>
      <c r="B84" t="s">
        <v>6</v>
      </c>
      <c r="C84" t="s">
        <v>1518</v>
      </c>
      <c r="D84" t="s">
        <v>14</v>
      </c>
      <c r="E84" t="s">
        <v>1599</v>
      </c>
      <c r="F84" s="14" t="str">
        <f>"9781265938338"</f>
        <v>9781265938338</v>
      </c>
    </row>
    <row r="85" spans="1:6" x14ac:dyDescent="0.3">
      <c r="A85" t="s">
        <v>5</v>
      </c>
      <c r="B85" t="s">
        <v>6</v>
      </c>
      <c r="C85" t="s">
        <v>1518</v>
      </c>
      <c r="D85" t="s">
        <v>14</v>
      </c>
      <c r="E85" t="s">
        <v>1600</v>
      </c>
      <c r="F85" s="14" t="str">
        <f>"9781265604042"</f>
        <v>9781265604042</v>
      </c>
    </row>
    <row r="86" spans="1:6" x14ac:dyDescent="0.3">
      <c r="A86" t="s">
        <v>5</v>
      </c>
      <c r="B86" t="s">
        <v>6</v>
      </c>
      <c r="C86" t="s">
        <v>1518</v>
      </c>
      <c r="D86" t="s">
        <v>14</v>
      </c>
      <c r="E86" t="s">
        <v>1601</v>
      </c>
      <c r="F86" s="14" t="str">
        <f>"9781264739646"</f>
        <v>9781264739646</v>
      </c>
    </row>
    <row r="87" spans="1:6" x14ac:dyDescent="0.3">
      <c r="A87" t="s">
        <v>5</v>
      </c>
      <c r="B87" t="s">
        <v>6</v>
      </c>
      <c r="C87" t="s">
        <v>1518</v>
      </c>
      <c r="D87" t="s">
        <v>11</v>
      </c>
      <c r="E87" t="s">
        <v>1602</v>
      </c>
      <c r="F87" s="14" t="str">
        <f>"9781266695827"</f>
        <v>9781266695827</v>
      </c>
    </row>
    <row r="88" spans="1:6" x14ac:dyDescent="0.3">
      <c r="A88" t="s">
        <v>5</v>
      </c>
      <c r="B88" t="s">
        <v>6</v>
      </c>
      <c r="C88" t="s">
        <v>1518</v>
      </c>
      <c r="D88" t="s">
        <v>11</v>
      </c>
      <c r="E88" t="s">
        <v>1603</v>
      </c>
      <c r="F88" s="14" t="str">
        <f>"9781265728045"</f>
        <v>9781265728045</v>
      </c>
    </row>
    <row r="89" spans="1:6" x14ac:dyDescent="0.3">
      <c r="A89" t="s">
        <v>5</v>
      </c>
      <c r="B89" t="s">
        <v>6</v>
      </c>
      <c r="C89" t="s">
        <v>1518</v>
      </c>
      <c r="D89" t="s">
        <v>11</v>
      </c>
      <c r="E89" t="s">
        <v>1604</v>
      </c>
      <c r="F89" s="14" t="str">
        <f>"9781266444883"</f>
        <v>9781266444883</v>
      </c>
    </row>
    <row r="90" spans="1:6" x14ac:dyDescent="0.3">
      <c r="A90" t="s">
        <v>5</v>
      </c>
      <c r="B90" t="s">
        <v>6</v>
      </c>
      <c r="C90" t="s">
        <v>1518</v>
      </c>
      <c r="D90" t="s">
        <v>11</v>
      </c>
      <c r="E90" t="s">
        <v>1605</v>
      </c>
      <c r="F90" s="14" t="str">
        <f>"9781265580001"</f>
        <v>9781265580001</v>
      </c>
    </row>
    <row r="91" spans="1:6" x14ac:dyDescent="0.3">
      <c r="A91" t="s">
        <v>5</v>
      </c>
      <c r="B91" t="s">
        <v>6</v>
      </c>
      <c r="C91" t="s">
        <v>1518</v>
      </c>
      <c r="D91" t="s">
        <v>11</v>
      </c>
      <c r="E91" t="s">
        <v>1606</v>
      </c>
      <c r="F91" s="14" t="str">
        <f>"9781265308131"</f>
        <v>9781265308131</v>
      </c>
    </row>
    <row r="92" spans="1:6" x14ac:dyDescent="0.3">
      <c r="A92" t="s">
        <v>5</v>
      </c>
      <c r="B92" t="s">
        <v>6</v>
      </c>
      <c r="C92" t="s">
        <v>1518</v>
      </c>
      <c r="D92" t="s">
        <v>11</v>
      </c>
      <c r="E92" t="s">
        <v>1607</v>
      </c>
      <c r="F92" s="14" t="str">
        <f>"9781265408084"</f>
        <v>9781265408084</v>
      </c>
    </row>
    <row r="93" spans="1:6" x14ac:dyDescent="0.3">
      <c r="A93" t="s">
        <v>5</v>
      </c>
      <c r="B93" t="s">
        <v>6</v>
      </c>
      <c r="C93" t="s">
        <v>1518</v>
      </c>
      <c r="D93" t="s">
        <v>11</v>
      </c>
      <c r="E93" t="s">
        <v>1608</v>
      </c>
      <c r="F93" s="14" t="str">
        <f>"9781266327872"</f>
        <v>9781266327872</v>
      </c>
    </row>
    <row r="94" spans="1:6" x14ac:dyDescent="0.3">
      <c r="A94" t="s">
        <v>5</v>
      </c>
      <c r="B94" t="s">
        <v>6</v>
      </c>
      <c r="C94" t="s">
        <v>1518</v>
      </c>
      <c r="D94" t="s">
        <v>12</v>
      </c>
      <c r="E94" t="s">
        <v>1609</v>
      </c>
      <c r="F94" s="14" t="str">
        <f>"9781266855023"</f>
        <v>9781266855023</v>
      </c>
    </row>
    <row r="95" spans="1:6" x14ac:dyDescent="0.3">
      <c r="A95" t="s">
        <v>5</v>
      </c>
      <c r="B95" t="s">
        <v>6</v>
      </c>
      <c r="C95" t="s">
        <v>1518</v>
      </c>
      <c r="D95" t="s">
        <v>12</v>
      </c>
      <c r="E95" t="s">
        <v>1610</v>
      </c>
      <c r="F95" s="14" t="str">
        <f>"9781266962257"</f>
        <v>9781266962257</v>
      </c>
    </row>
    <row r="96" spans="1:6" x14ac:dyDescent="0.3">
      <c r="A96" t="s">
        <v>5</v>
      </c>
      <c r="B96" t="s">
        <v>6</v>
      </c>
      <c r="C96" t="s">
        <v>1518</v>
      </c>
      <c r="D96" t="s">
        <v>12</v>
      </c>
      <c r="E96" t="s">
        <v>1611</v>
      </c>
      <c r="F96" s="14" t="str">
        <f>"9781265524227"</f>
        <v>9781265524227</v>
      </c>
    </row>
    <row r="97" spans="1:6" x14ac:dyDescent="0.3">
      <c r="A97" t="s">
        <v>5</v>
      </c>
      <c r="B97" t="s">
        <v>6</v>
      </c>
      <c r="C97" t="s">
        <v>1518</v>
      </c>
      <c r="D97" t="s">
        <v>12</v>
      </c>
      <c r="E97" t="s">
        <v>1612</v>
      </c>
      <c r="F97" s="14" t="str">
        <f>"9781265876715"</f>
        <v>9781265876715</v>
      </c>
    </row>
    <row r="98" spans="1:6" x14ac:dyDescent="0.3">
      <c r="A98" t="s">
        <v>5</v>
      </c>
      <c r="B98" t="s">
        <v>6</v>
      </c>
      <c r="C98" t="s">
        <v>1518</v>
      </c>
      <c r="D98" t="s">
        <v>12</v>
      </c>
      <c r="E98" t="s">
        <v>1613</v>
      </c>
      <c r="F98" s="14" t="str">
        <f>"9781265402891"</f>
        <v>9781265402891</v>
      </c>
    </row>
    <row r="99" spans="1:6" x14ac:dyDescent="0.3">
      <c r="A99" t="s">
        <v>5</v>
      </c>
      <c r="B99" t="s">
        <v>6</v>
      </c>
      <c r="C99" t="s">
        <v>1518</v>
      </c>
      <c r="D99" t="s">
        <v>12</v>
      </c>
      <c r="E99" t="s">
        <v>1614</v>
      </c>
      <c r="F99" s="14" t="str">
        <f>"9781265597696"</f>
        <v>9781265597696</v>
      </c>
    </row>
    <row r="100" spans="1:6" x14ac:dyDescent="0.3">
      <c r="A100" t="s">
        <v>5</v>
      </c>
      <c r="B100" t="s">
        <v>6</v>
      </c>
      <c r="C100" t="s">
        <v>1518</v>
      </c>
      <c r="D100" t="s">
        <v>12</v>
      </c>
      <c r="E100" t="s">
        <v>1615</v>
      </c>
      <c r="F100" s="14" t="str">
        <f>"9781266119200"</f>
        <v>9781266119200</v>
      </c>
    </row>
    <row r="101" spans="1:6" x14ac:dyDescent="0.3">
      <c r="A101" t="s">
        <v>5</v>
      </c>
      <c r="B101" t="s">
        <v>6</v>
      </c>
      <c r="C101" t="s">
        <v>1518</v>
      </c>
      <c r="D101" t="s">
        <v>8</v>
      </c>
      <c r="E101" s="5" t="s">
        <v>1616</v>
      </c>
      <c r="F101" s="14" t="str">
        <f>"9781265872199"</f>
        <v>9781265872199</v>
      </c>
    </row>
    <row r="102" spans="1:6" x14ac:dyDescent="0.3">
      <c r="A102" t="s">
        <v>5</v>
      </c>
      <c r="B102" t="s">
        <v>6</v>
      </c>
      <c r="C102" t="s">
        <v>1518</v>
      </c>
      <c r="D102" t="s">
        <v>9</v>
      </c>
      <c r="E102" s="5" t="s">
        <v>1616</v>
      </c>
      <c r="F102" s="14" t="str">
        <f>"9781265737566"</f>
        <v>9781265737566</v>
      </c>
    </row>
    <row r="103" spans="1:6" x14ac:dyDescent="0.3">
      <c r="A103" t="s">
        <v>5</v>
      </c>
      <c r="B103" t="s">
        <v>6</v>
      </c>
      <c r="C103" t="s">
        <v>1518</v>
      </c>
      <c r="D103" t="s">
        <v>10</v>
      </c>
      <c r="E103" s="5" t="s">
        <v>1616</v>
      </c>
      <c r="F103" s="14" t="str">
        <f>"9781266835902"</f>
        <v>9781266835902</v>
      </c>
    </row>
    <row r="104" spans="1:6" x14ac:dyDescent="0.3">
      <c r="A104" t="s">
        <v>5</v>
      </c>
      <c r="B104" t="s">
        <v>6</v>
      </c>
      <c r="C104" t="s">
        <v>1518</v>
      </c>
      <c r="D104" t="s">
        <v>14</v>
      </c>
      <c r="E104" s="5" t="s">
        <v>1616</v>
      </c>
      <c r="F104" s="14" t="str">
        <f>"9781264723294"</f>
        <v>9781264723294</v>
      </c>
    </row>
    <row r="105" spans="1:6" x14ac:dyDescent="0.3">
      <c r="A105" t="s">
        <v>5</v>
      </c>
      <c r="B105" t="s">
        <v>6</v>
      </c>
      <c r="C105" t="s">
        <v>1518</v>
      </c>
      <c r="D105" t="s">
        <v>11</v>
      </c>
      <c r="E105" s="5" t="s">
        <v>1616</v>
      </c>
      <c r="F105" s="14" t="str">
        <f>"9781265022686"</f>
        <v>9781265022686</v>
      </c>
    </row>
    <row r="106" spans="1:6" x14ac:dyDescent="0.3">
      <c r="A106" t="s">
        <v>5</v>
      </c>
      <c r="B106" t="s">
        <v>6</v>
      </c>
      <c r="C106" t="s">
        <v>1518</v>
      </c>
      <c r="D106" t="s">
        <v>12</v>
      </c>
      <c r="E106" s="5" t="s">
        <v>1616</v>
      </c>
      <c r="F106" s="14" t="str">
        <f>"9781265939984"</f>
        <v>9781265939984</v>
      </c>
    </row>
    <row r="107" spans="1:6" x14ac:dyDescent="0.3">
      <c r="A107" t="s">
        <v>5</v>
      </c>
      <c r="B107" t="s">
        <v>6</v>
      </c>
      <c r="C107" t="s">
        <v>1518</v>
      </c>
      <c r="D107" t="s">
        <v>8</v>
      </c>
      <c r="E107" s="5" t="s">
        <v>1617</v>
      </c>
      <c r="F107" s="14" t="str">
        <f>"9781264855445"</f>
        <v>9781264855445</v>
      </c>
    </row>
    <row r="108" spans="1:6" x14ac:dyDescent="0.3">
      <c r="A108" t="s">
        <v>5</v>
      </c>
      <c r="B108" t="s">
        <v>6</v>
      </c>
      <c r="C108" t="s">
        <v>1518</v>
      </c>
      <c r="D108" t="s">
        <v>9</v>
      </c>
      <c r="E108" s="5" t="s">
        <v>1617</v>
      </c>
      <c r="F108" s="14" t="str">
        <f>"9781265720698"</f>
        <v>9781265720698</v>
      </c>
    </row>
    <row r="109" spans="1:6" x14ac:dyDescent="0.3">
      <c r="A109" t="s">
        <v>5</v>
      </c>
      <c r="B109" t="s">
        <v>6</v>
      </c>
      <c r="C109" t="s">
        <v>1518</v>
      </c>
      <c r="D109" t="s">
        <v>10</v>
      </c>
      <c r="E109" s="5" t="s">
        <v>1617</v>
      </c>
      <c r="F109" s="14" t="str">
        <f>"9781265863029"</f>
        <v>9781265863029</v>
      </c>
    </row>
    <row r="110" spans="1:6" x14ac:dyDescent="0.3">
      <c r="A110" t="s">
        <v>5</v>
      </c>
      <c r="B110" t="s">
        <v>6</v>
      </c>
      <c r="C110" t="s">
        <v>1518</v>
      </c>
      <c r="D110" t="s">
        <v>14</v>
      </c>
      <c r="E110" s="5" t="s">
        <v>1617</v>
      </c>
      <c r="F110" s="14" t="str">
        <f>"9781266431982"</f>
        <v>9781266431982</v>
      </c>
    </row>
    <row r="111" spans="1:6" x14ac:dyDescent="0.3">
      <c r="A111" t="s">
        <v>5</v>
      </c>
      <c r="B111" t="s">
        <v>6</v>
      </c>
      <c r="C111" t="s">
        <v>1518</v>
      </c>
      <c r="D111" t="s">
        <v>11</v>
      </c>
      <c r="E111" s="5" t="s">
        <v>1617</v>
      </c>
      <c r="F111" s="14" t="str">
        <f>"9781266418679"</f>
        <v>9781266418679</v>
      </c>
    </row>
    <row r="112" spans="1:6" x14ac:dyDescent="0.3">
      <c r="A112" t="s">
        <v>5</v>
      </c>
      <c r="B112" t="s">
        <v>6</v>
      </c>
      <c r="C112" t="s">
        <v>1518</v>
      </c>
      <c r="D112" t="s">
        <v>12</v>
      </c>
      <c r="E112" s="5" t="s">
        <v>1617</v>
      </c>
      <c r="F112" s="14" t="str">
        <f>"9781265508333"</f>
        <v>9781265508333</v>
      </c>
    </row>
    <row r="113" spans="1:7" x14ac:dyDescent="0.3">
      <c r="A113" t="s">
        <v>5</v>
      </c>
      <c r="B113" t="s">
        <v>6</v>
      </c>
      <c r="C113" t="s">
        <v>7</v>
      </c>
      <c r="D113" t="s">
        <v>8</v>
      </c>
      <c r="E113" s="5" t="s">
        <v>13</v>
      </c>
      <c r="F113" s="1">
        <v>9781265177454</v>
      </c>
      <c r="G113" s="2"/>
    </row>
    <row r="114" spans="1:7" x14ac:dyDescent="0.3">
      <c r="A114" t="s">
        <v>5</v>
      </c>
      <c r="B114" t="s">
        <v>6</v>
      </c>
      <c r="C114" t="s">
        <v>7</v>
      </c>
      <c r="D114" t="s">
        <v>9</v>
      </c>
      <c r="E114" s="5" t="s">
        <v>13</v>
      </c>
      <c r="F114" s="1">
        <v>9781265177744</v>
      </c>
      <c r="G114" s="2"/>
    </row>
    <row r="115" spans="1:7" x14ac:dyDescent="0.3">
      <c r="A115" t="s">
        <v>5</v>
      </c>
      <c r="B115" t="s">
        <v>6</v>
      </c>
      <c r="C115" t="s">
        <v>7</v>
      </c>
      <c r="D115" t="s">
        <v>10</v>
      </c>
      <c r="E115" s="5" t="s">
        <v>13</v>
      </c>
      <c r="F115" s="1">
        <v>9781265178864</v>
      </c>
      <c r="G115" s="2"/>
    </row>
    <row r="116" spans="1:7" x14ac:dyDescent="0.3">
      <c r="A116" t="s">
        <v>5</v>
      </c>
      <c r="B116" t="s">
        <v>6</v>
      </c>
      <c r="C116" t="s">
        <v>7</v>
      </c>
      <c r="D116" t="s">
        <v>14</v>
      </c>
      <c r="E116" s="5" t="s">
        <v>13</v>
      </c>
      <c r="F116" s="1">
        <v>9781265180232</v>
      </c>
      <c r="G116" s="2"/>
    </row>
    <row r="117" spans="1:7" x14ac:dyDescent="0.3">
      <c r="A117" t="s">
        <v>5</v>
      </c>
      <c r="B117" t="s">
        <v>6</v>
      </c>
      <c r="C117" t="s">
        <v>7</v>
      </c>
      <c r="D117" t="s">
        <v>11</v>
      </c>
      <c r="E117" s="5" t="s">
        <v>13</v>
      </c>
      <c r="F117" s="1">
        <v>9781265181697</v>
      </c>
      <c r="G117" s="2"/>
    </row>
    <row r="118" spans="1:7" x14ac:dyDescent="0.3">
      <c r="A118" t="s">
        <v>5</v>
      </c>
      <c r="B118" t="s">
        <v>6</v>
      </c>
      <c r="C118" t="s">
        <v>7</v>
      </c>
      <c r="D118" t="s">
        <v>12</v>
      </c>
      <c r="E118" s="5" t="s">
        <v>13</v>
      </c>
      <c r="F118" s="1">
        <v>9781265182212</v>
      </c>
      <c r="G118" s="2"/>
    </row>
    <row r="119" spans="1:7" customFormat="1" x14ac:dyDescent="0.3">
      <c r="A119" t="s">
        <v>5</v>
      </c>
      <c r="B119" t="s">
        <v>6</v>
      </c>
      <c r="C119" t="s">
        <v>7</v>
      </c>
      <c r="D119" t="s">
        <v>8</v>
      </c>
      <c r="E119" s="5" t="s">
        <v>858</v>
      </c>
      <c r="F119" s="1">
        <v>9781265624866</v>
      </c>
    </row>
    <row r="120" spans="1:7" customFormat="1" x14ac:dyDescent="0.3">
      <c r="A120" t="s">
        <v>5</v>
      </c>
      <c r="B120" t="s">
        <v>6</v>
      </c>
      <c r="C120" t="s">
        <v>7</v>
      </c>
      <c r="D120" t="s">
        <v>9</v>
      </c>
      <c r="E120" s="5" t="s">
        <v>858</v>
      </c>
      <c r="F120" s="1">
        <v>9781265624972</v>
      </c>
    </row>
    <row r="121" spans="1:7" customFormat="1" x14ac:dyDescent="0.3">
      <c r="A121" t="s">
        <v>5</v>
      </c>
      <c r="B121" t="s">
        <v>6</v>
      </c>
      <c r="C121" t="s">
        <v>7</v>
      </c>
      <c r="D121" t="s">
        <v>10</v>
      </c>
      <c r="E121" s="5" t="s">
        <v>858</v>
      </c>
      <c r="F121" s="1">
        <v>9781265621513</v>
      </c>
    </row>
    <row r="122" spans="1:7" customFormat="1" x14ac:dyDescent="0.3">
      <c r="A122" t="s">
        <v>5</v>
      </c>
      <c r="B122" t="s">
        <v>6</v>
      </c>
      <c r="C122" t="s">
        <v>7</v>
      </c>
      <c r="D122" t="s">
        <v>14</v>
      </c>
      <c r="E122" s="5" t="s">
        <v>858</v>
      </c>
      <c r="F122" s="1">
        <v>9781265622329</v>
      </c>
    </row>
    <row r="123" spans="1:7" customFormat="1" x14ac:dyDescent="0.3">
      <c r="A123" t="s">
        <v>5</v>
      </c>
      <c r="B123" t="s">
        <v>6</v>
      </c>
      <c r="C123" t="s">
        <v>7</v>
      </c>
      <c r="D123" t="s">
        <v>11</v>
      </c>
      <c r="E123" s="5" t="s">
        <v>858</v>
      </c>
      <c r="F123" s="1">
        <v>9781265622381</v>
      </c>
    </row>
    <row r="124" spans="1:7" customFormat="1" x14ac:dyDescent="0.3">
      <c r="A124" t="s">
        <v>5</v>
      </c>
      <c r="B124" t="s">
        <v>6</v>
      </c>
      <c r="C124" t="s">
        <v>7</v>
      </c>
      <c r="D124" t="s">
        <v>12</v>
      </c>
      <c r="E124" s="5" t="s">
        <v>858</v>
      </c>
      <c r="F124" s="1">
        <v>9781265623685</v>
      </c>
    </row>
    <row r="125" spans="1:7" customFormat="1" x14ac:dyDescent="0.3">
      <c r="A125" t="s">
        <v>5</v>
      </c>
      <c r="B125" t="s">
        <v>6</v>
      </c>
      <c r="C125" t="s">
        <v>7</v>
      </c>
      <c r="D125" t="s">
        <v>9</v>
      </c>
      <c r="E125" s="5" t="s">
        <v>859</v>
      </c>
      <c r="F125" s="1">
        <v>9781265605971</v>
      </c>
    </row>
    <row r="126" spans="1:7" customFormat="1" x14ac:dyDescent="0.3">
      <c r="A126" t="s">
        <v>5</v>
      </c>
      <c r="B126" t="s">
        <v>6</v>
      </c>
      <c r="C126" t="s">
        <v>7</v>
      </c>
      <c r="D126" t="s">
        <v>10</v>
      </c>
      <c r="E126" s="5" t="s">
        <v>859</v>
      </c>
      <c r="F126" s="1">
        <v>9781265610319</v>
      </c>
    </row>
    <row r="127" spans="1:7" customFormat="1" x14ac:dyDescent="0.3">
      <c r="A127" t="s">
        <v>5</v>
      </c>
      <c r="B127" t="s">
        <v>6</v>
      </c>
      <c r="C127" t="s">
        <v>7</v>
      </c>
      <c r="D127" t="s">
        <v>14</v>
      </c>
      <c r="E127" s="5" t="s">
        <v>859</v>
      </c>
      <c r="F127" s="1">
        <v>9781265615451</v>
      </c>
    </row>
    <row r="128" spans="1:7" customFormat="1" x14ac:dyDescent="0.3">
      <c r="A128" t="s">
        <v>5</v>
      </c>
      <c r="B128" t="s">
        <v>6</v>
      </c>
      <c r="C128" t="s">
        <v>7</v>
      </c>
      <c r="D128" t="s">
        <v>11</v>
      </c>
      <c r="E128" s="5" t="s">
        <v>859</v>
      </c>
      <c r="F128" s="1">
        <v>9781265618438</v>
      </c>
    </row>
    <row r="129" spans="1:7" customFormat="1" x14ac:dyDescent="0.3">
      <c r="A129" t="s">
        <v>5</v>
      </c>
      <c r="B129" t="s">
        <v>6</v>
      </c>
      <c r="C129" t="s">
        <v>7</v>
      </c>
      <c r="D129" t="s">
        <v>12</v>
      </c>
      <c r="E129" s="5" t="s">
        <v>859</v>
      </c>
      <c r="F129" s="1">
        <v>9781265620523</v>
      </c>
    </row>
    <row r="130" spans="1:7" customFormat="1" x14ac:dyDescent="0.3">
      <c r="A130" t="s">
        <v>5</v>
      </c>
      <c r="B130" t="s">
        <v>6</v>
      </c>
      <c r="C130" t="s">
        <v>7</v>
      </c>
      <c r="D130" t="s">
        <v>9</v>
      </c>
      <c r="E130" s="5" t="s">
        <v>15</v>
      </c>
      <c r="F130" s="1">
        <v>9781265816063</v>
      </c>
    </row>
    <row r="131" spans="1:7" x14ac:dyDescent="0.3">
      <c r="A131" t="s">
        <v>5</v>
      </c>
      <c r="B131" t="s">
        <v>6</v>
      </c>
      <c r="C131" t="s">
        <v>7</v>
      </c>
      <c r="D131" t="s">
        <v>9</v>
      </c>
      <c r="E131" s="5" t="s">
        <v>16</v>
      </c>
      <c r="F131" s="1">
        <v>9781265816230</v>
      </c>
      <c r="G131" s="2"/>
    </row>
    <row r="132" spans="1:7" x14ac:dyDescent="0.3">
      <c r="A132" t="s">
        <v>5</v>
      </c>
      <c r="B132" t="s">
        <v>6</v>
      </c>
      <c r="C132" t="s">
        <v>7</v>
      </c>
      <c r="D132" t="s">
        <v>9</v>
      </c>
      <c r="E132" s="5" t="s">
        <v>17</v>
      </c>
      <c r="F132" s="1">
        <v>9781265820503</v>
      </c>
      <c r="G132" s="2"/>
    </row>
    <row r="133" spans="1:7" x14ac:dyDescent="0.3">
      <c r="A133" t="s">
        <v>5</v>
      </c>
      <c r="B133" t="s">
        <v>6</v>
      </c>
      <c r="C133" t="s">
        <v>7</v>
      </c>
      <c r="D133" t="s">
        <v>9</v>
      </c>
      <c r="E133" s="5" t="s">
        <v>860</v>
      </c>
      <c r="F133" s="1">
        <v>9781265826987</v>
      </c>
      <c r="G133" s="2"/>
    </row>
    <row r="134" spans="1:7" x14ac:dyDescent="0.3">
      <c r="A134" t="s">
        <v>5</v>
      </c>
      <c r="B134" t="s">
        <v>6</v>
      </c>
      <c r="C134" t="s">
        <v>7</v>
      </c>
      <c r="D134" t="s">
        <v>9</v>
      </c>
      <c r="E134" s="5" t="s">
        <v>18</v>
      </c>
      <c r="F134" s="1">
        <v>9781265593339</v>
      </c>
      <c r="G134" s="2"/>
    </row>
    <row r="135" spans="1:7" x14ac:dyDescent="0.3">
      <c r="A135" t="s">
        <v>5</v>
      </c>
      <c r="B135" t="s">
        <v>6</v>
      </c>
      <c r="C135" t="s">
        <v>7</v>
      </c>
      <c r="D135" t="s">
        <v>10</v>
      </c>
      <c r="E135" s="5" t="s">
        <v>19</v>
      </c>
      <c r="F135" s="1">
        <v>9781265830618</v>
      </c>
      <c r="G135" s="2"/>
    </row>
    <row r="136" spans="1:7" x14ac:dyDescent="0.3">
      <c r="A136" t="s">
        <v>5</v>
      </c>
      <c r="B136" t="s">
        <v>6</v>
      </c>
      <c r="C136" t="s">
        <v>7</v>
      </c>
      <c r="D136" t="s">
        <v>14</v>
      </c>
      <c r="E136" s="5" t="s">
        <v>19</v>
      </c>
      <c r="F136" s="1">
        <v>9781265834098</v>
      </c>
      <c r="G136" s="2"/>
    </row>
    <row r="137" spans="1:7" x14ac:dyDescent="0.3">
      <c r="A137" t="s">
        <v>5</v>
      </c>
      <c r="B137" t="s">
        <v>6</v>
      </c>
      <c r="C137" t="s">
        <v>7</v>
      </c>
      <c r="D137" t="s">
        <v>11</v>
      </c>
      <c r="E137" s="5" t="s">
        <v>19</v>
      </c>
      <c r="F137" s="1">
        <v>9781265835170</v>
      </c>
      <c r="G137" s="2"/>
    </row>
    <row r="138" spans="1:7" x14ac:dyDescent="0.3">
      <c r="A138" t="s">
        <v>5</v>
      </c>
      <c r="B138" t="s">
        <v>6</v>
      </c>
      <c r="C138" t="s">
        <v>7</v>
      </c>
      <c r="D138" t="s">
        <v>12</v>
      </c>
      <c r="E138" s="5" t="s">
        <v>19</v>
      </c>
      <c r="F138" s="1">
        <v>9781265839000</v>
      </c>
      <c r="G138" s="2"/>
    </row>
    <row r="139" spans="1:7" x14ac:dyDescent="0.3">
      <c r="A139" t="s">
        <v>5</v>
      </c>
      <c r="B139" t="s">
        <v>6</v>
      </c>
      <c r="C139" t="s">
        <v>7</v>
      </c>
      <c r="D139" t="s">
        <v>8</v>
      </c>
      <c r="E139" t="s">
        <v>45</v>
      </c>
      <c r="F139" s="1">
        <v>9781309132401</v>
      </c>
      <c r="G139" s="2"/>
    </row>
    <row r="140" spans="1:7" x14ac:dyDescent="0.3">
      <c r="A140" t="s">
        <v>5</v>
      </c>
      <c r="B140" t="s">
        <v>6</v>
      </c>
      <c r="C140" t="s">
        <v>7</v>
      </c>
      <c r="D140" t="s">
        <v>8</v>
      </c>
      <c r="E140" t="s">
        <v>46</v>
      </c>
      <c r="F140" s="1">
        <v>9781309132173</v>
      </c>
      <c r="G140" s="2"/>
    </row>
    <row r="141" spans="1:7" x14ac:dyDescent="0.3">
      <c r="A141" t="s">
        <v>5</v>
      </c>
      <c r="B141" t="s">
        <v>6</v>
      </c>
      <c r="C141" t="s">
        <v>7</v>
      </c>
      <c r="D141" t="s">
        <v>9</v>
      </c>
      <c r="E141" t="s">
        <v>45</v>
      </c>
      <c r="F141" s="1">
        <v>9781309132234</v>
      </c>
      <c r="G141" s="2"/>
    </row>
    <row r="142" spans="1:7" x14ac:dyDescent="0.3">
      <c r="A142" t="s">
        <v>5</v>
      </c>
      <c r="B142" t="s">
        <v>6</v>
      </c>
      <c r="C142" t="s">
        <v>7</v>
      </c>
      <c r="D142" t="s">
        <v>9</v>
      </c>
      <c r="E142" t="s">
        <v>46</v>
      </c>
      <c r="F142" s="1">
        <v>9781309132418</v>
      </c>
      <c r="G142" s="2"/>
    </row>
    <row r="143" spans="1:7" x14ac:dyDescent="0.3">
      <c r="A143" t="s">
        <v>5</v>
      </c>
      <c r="B143" t="s">
        <v>6</v>
      </c>
      <c r="C143" t="s">
        <v>7</v>
      </c>
      <c r="D143" t="s">
        <v>10</v>
      </c>
      <c r="E143" s="5" t="s">
        <v>20</v>
      </c>
      <c r="F143" s="1">
        <v>9781309132425</v>
      </c>
      <c r="G143" s="2"/>
    </row>
    <row r="144" spans="1:7" x14ac:dyDescent="0.3">
      <c r="A144" t="s">
        <v>5</v>
      </c>
      <c r="B144" t="s">
        <v>6</v>
      </c>
      <c r="C144" t="s">
        <v>7</v>
      </c>
      <c r="D144" t="s">
        <v>14</v>
      </c>
      <c r="E144" s="5" t="s">
        <v>20</v>
      </c>
      <c r="F144" s="1">
        <v>9781309132432</v>
      </c>
      <c r="G144" s="2"/>
    </row>
    <row r="145" spans="1:7" x14ac:dyDescent="0.3">
      <c r="A145" t="s">
        <v>5</v>
      </c>
      <c r="B145" t="s">
        <v>6</v>
      </c>
      <c r="C145" t="s">
        <v>7</v>
      </c>
      <c r="D145" t="s">
        <v>11</v>
      </c>
      <c r="E145" s="5" t="s">
        <v>20</v>
      </c>
      <c r="F145" s="1">
        <v>9781309132449</v>
      </c>
      <c r="G145" s="2"/>
    </row>
    <row r="146" spans="1:7" x14ac:dyDescent="0.3">
      <c r="A146" t="s">
        <v>5</v>
      </c>
      <c r="B146" t="s">
        <v>6</v>
      </c>
      <c r="C146" t="s">
        <v>7</v>
      </c>
      <c r="D146" t="s">
        <v>12</v>
      </c>
      <c r="E146" s="5" t="s">
        <v>20</v>
      </c>
      <c r="F146" s="1">
        <v>9781309132463</v>
      </c>
      <c r="G146" s="2"/>
    </row>
    <row r="147" spans="1:7" customFormat="1" x14ac:dyDescent="0.3">
      <c r="A147" t="s">
        <v>5</v>
      </c>
      <c r="B147" t="s">
        <v>6</v>
      </c>
      <c r="C147" t="s">
        <v>7</v>
      </c>
      <c r="D147" t="s">
        <v>8</v>
      </c>
      <c r="E147" s="5" t="s">
        <v>852</v>
      </c>
      <c r="F147" s="1">
        <v>9781264912247</v>
      </c>
    </row>
    <row r="148" spans="1:7" customFormat="1" x14ac:dyDescent="0.3">
      <c r="A148" t="s">
        <v>5</v>
      </c>
      <c r="B148" t="s">
        <v>6</v>
      </c>
      <c r="C148" t="s">
        <v>7</v>
      </c>
      <c r="D148" t="s">
        <v>9</v>
      </c>
      <c r="E148" s="5" t="s">
        <v>853</v>
      </c>
      <c r="F148" s="1">
        <v>9781264916252</v>
      </c>
    </row>
    <row r="149" spans="1:7" customFormat="1" x14ac:dyDescent="0.3">
      <c r="A149" t="s">
        <v>5</v>
      </c>
      <c r="B149" t="s">
        <v>6</v>
      </c>
      <c r="C149" t="s">
        <v>7</v>
      </c>
      <c r="D149" t="s">
        <v>10</v>
      </c>
      <c r="E149" s="5" t="s">
        <v>854</v>
      </c>
      <c r="F149" s="1">
        <v>9781264979899</v>
      </c>
    </row>
    <row r="150" spans="1:7" customFormat="1" x14ac:dyDescent="0.3">
      <c r="A150" t="s">
        <v>5</v>
      </c>
      <c r="B150" t="s">
        <v>6</v>
      </c>
      <c r="C150" t="s">
        <v>7</v>
      </c>
      <c r="D150" t="s">
        <v>14</v>
      </c>
      <c r="E150" s="5" t="s">
        <v>855</v>
      </c>
      <c r="F150" s="1">
        <v>9781265099855</v>
      </c>
    </row>
    <row r="151" spans="1:7" customFormat="1" x14ac:dyDescent="0.3">
      <c r="A151" t="s">
        <v>5</v>
      </c>
      <c r="B151" t="s">
        <v>6</v>
      </c>
      <c r="C151" t="s">
        <v>7</v>
      </c>
      <c r="D151" t="s">
        <v>11</v>
      </c>
      <c r="E151" s="5" t="s">
        <v>856</v>
      </c>
      <c r="F151" s="1">
        <v>9781265100490</v>
      </c>
    </row>
    <row r="152" spans="1:7" customFormat="1" x14ac:dyDescent="0.3">
      <c r="A152" t="s">
        <v>5</v>
      </c>
      <c r="B152" t="s">
        <v>6</v>
      </c>
      <c r="C152" t="s">
        <v>7</v>
      </c>
      <c r="D152" t="s">
        <v>12</v>
      </c>
      <c r="E152" s="5" t="s">
        <v>857</v>
      </c>
      <c r="F152" s="1">
        <v>9781265101725</v>
      </c>
    </row>
    <row r="153" spans="1:7" customFormat="1" x14ac:dyDescent="0.3">
      <c r="A153" t="s">
        <v>5</v>
      </c>
      <c r="B153" t="s">
        <v>6</v>
      </c>
      <c r="C153" t="s">
        <v>7</v>
      </c>
      <c r="D153" t="s">
        <v>8</v>
      </c>
      <c r="E153" s="5" t="s">
        <v>21</v>
      </c>
      <c r="F153" s="15">
        <v>9781264900039</v>
      </c>
    </row>
    <row r="154" spans="1:7" x14ac:dyDescent="0.3">
      <c r="A154" t="s">
        <v>5</v>
      </c>
      <c r="B154" t="s">
        <v>6</v>
      </c>
      <c r="C154" t="s">
        <v>7</v>
      </c>
      <c r="D154" t="s">
        <v>8</v>
      </c>
      <c r="E154" s="5" t="s">
        <v>22</v>
      </c>
      <c r="F154" s="1">
        <v>9781264900428</v>
      </c>
      <c r="G154" s="2"/>
    </row>
    <row r="155" spans="1:7" x14ac:dyDescent="0.3">
      <c r="A155" t="s">
        <v>5</v>
      </c>
      <c r="B155" t="s">
        <v>6</v>
      </c>
      <c r="C155" t="s">
        <v>7</v>
      </c>
      <c r="D155" t="s">
        <v>8</v>
      </c>
      <c r="E155" s="5" t="s">
        <v>23</v>
      </c>
      <c r="F155" s="1">
        <v>9781264901357</v>
      </c>
      <c r="G155" s="2"/>
    </row>
    <row r="156" spans="1:7" x14ac:dyDescent="0.3">
      <c r="A156" t="s">
        <v>5</v>
      </c>
      <c r="B156" t="s">
        <v>6</v>
      </c>
      <c r="C156" t="s">
        <v>7</v>
      </c>
      <c r="D156" t="s">
        <v>8</v>
      </c>
      <c r="E156" s="5" t="s">
        <v>24</v>
      </c>
      <c r="F156" s="1">
        <v>9781264904341</v>
      </c>
      <c r="G156" s="2"/>
    </row>
    <row r="157" spans="1:7" x14ac:dyDescent="0.3">
      <c r="A157" t="s">
        <v>5</v>
      </c>
      <c r="B157" t="s">
        <v>6</v>
      </c>
      <c r="C157" t="s">
        <v>7</v>
      </c>
      <c r="D157" t="s">
        <v>8</v>
      </c>
      <c r="E157" s="5" t="s">
        <v>25</v>
      </c>
      <c r="F157" s="1">
        <v>9781264912087</v>
      </c>
      <c r="G157" s="2"/>
    </row>
    <row r="158" spans="1:7" x14ac:dyDescent="0.3">
      <c r="A158" t="s">
        <v>5</v>
      </c>
      <c r="B158" t="s">
        <v>6</v>
      </c>
      <c r="C158" t="s">
        <v>7</v>
      </c>
      <c r="D158" t="s">
        <v>9</v>
      </c>
      <c r="E158" s="5" t="s">
        <v>26</v>
      </c>
      <c r="F158" s="1">
        <v>9781264912384</v>
      </c>
      <c r="G158" s="2"/>
    </row>
    <row r="159" spans="1:7" x14ac:dyDescent="0.3">
      <c r="A159" t="s">
        <v>5</v>
      </c>
      <c r="B159" t="s">
        <v>6</v>
      </c>
      <c r="C159" t="s">
        <v>7</v>
      </c>
      <c r="D159" t="s">
        <v>9</v>
      </c>
      <c r="E159" s="5" t="s">
        <v>27</v>
      </c>
      <c r="F159" s="1">
        <v>9781264913442</v>
      </c>
      <c r="G159" s="2"/>
    </row>
    <row r="160" spans="1:7" x14ac:dyDescent="0.3">
      <c r="A160" t="s">
        <v>5</v>
      </c>
      <c r="B160" t="s">
        <v>6</v>
      </c>
      <c r="C160" t="s">
        <v>7</v>
      </c>
      <c r="D160" t="s">
        <v>9</v>
      </c>
      <c r="E160" s="5" t="s">
        <v>28</v>
      </c>
      <c r="F160" s="1">
        <v>9781264914418</v>
      </c>
      <c r="G160" s="2"/>
    </row>
    <row r="161" spans="1:7" x14ac:dyDescent="0.3">
      <c r="A161" t="s">
        <v>5</v>
      </c>
      <c r="B161" t="s">
        <v>6</v>
      </c>
      <c r="C161" t="s">
        <v>7</v>
      </c>
      <c r="D161" t="s">
        <v>9</v>
      </c>
      <c r="E161" s="5" t="s">
        <v>29</v>
      </c>
      <c r="F161" s="1">
        <v>9781264914678</v>
      </c>
      <c r="G161" s="2"/>
    </row>
    <row r="162" spans="1:7" x14ac:dyDescent="0.3">
      <c r="A162" t="s">
        <v>5</v>
      </c>
      <c r="B162" t="s">
        <v>6</v>
      </c>
      <c r="C162" t="s">
        <v>7</v>
      </c>
      <c r="D162" t="s">
        <v>9</v>
      </c>
      <c r="E162" s="5" t="s">
        <v>30</v>
      </c>
      <c r="F162" s="1">
        <v>9781264915675</v>
      </c>
      <c r="G162" s="2"/>
    </row>
    <row r="163" spans="1:7" x14ac:dyDescent="0.3">
      <c r="A163" t="s">
        <v>5</v>
      </c>
      <c r="B163" t="s">
        <v>6</v>
      </c>
      <c r="C163" t="s">
        <v>7</v>
      </c>
      <c r="D163" t="s">
        <v>9</v>
      </c>
      <c r="E163" s="5" t="s">
        <v>31</v>
      </c>
      <c r="F163" s="1">
        <v>9781264915958</v>
      </c>
      <c r="G163" s="2"/>
    </row>
    <row r="164" spans="1:7" x14ac:dyDescent="0.3">
      <c r="A164" t="s">
        <v>5</v>
      </c>
      <c r="B164" t="s">
        <v>6</v>
      </c>
      <c r="C164" t="s">
        <v>7</v>
      </c>
      <c r="D164" t="s">
        <v>10</v>
      </c>
      <c r="E164" s="5" t="s">
        <v>26</v>
      </c>
      <c r="F164" s="1">
        <v>9781264970520</v>
      </c>
      <c r="G164" s="2"/>
    </row>
    <row r="165" spans="1:7" x14ac:dyDescent="0.3">
      <c r="A165" t="s">
        <v>5</v>
      </c>
      <c r="B165" t="s">
        <v>6</v>
      </c>
      <c r="C165" t="s">
        <v>7</v>
      </c>
      <c r="D165" t="s">
        <v>10</v>
      </c>
      <c r="E165" s="5" t="s">
        <v>27</v>
      </c>
      <c r="F165" s="1">
        <v>9781264970599</v>
      </c>
      <c r="G165" s="2"/>
    </row>
    <row r="166" spans="1:7" x14ac:dyDescent="0.3">
      <c r="A166" t="s">
        <v>5</v>
      </c>
      <c r="B166" t="s">
        <v>6</v>
      </c>
      <c r="C166" t="s">
        <v>7</v>
      </c>
      <c r="D166" t="s">
        <v>10</v>
      </c>
      <c r="E166" s="5" t="s">
        <v>28</v>
      </c>
      <c r="F166" s="1">
        <v>9781264973422</v>
      </c>
      <c r="G166" s="2"/>
    </row>
    <row r="167" spans="1:7" x14ac:dyDescent="0.3">
      <c r="A167" t="s">
        <v>5</v>
      </c>
      <c r="B167" t="s">
        <v>6</v>
      </c>
      <c r="C167" t="s">
        <v>7</v>
      </c>
      <c r="D167" t="s">
        <v>10</v>
      </c>
      <c r="E167" s="5" t="s">
        <v>29</v>
      </c>
      <c r="F167" s="1">
        <v>9781264975891</v>
      </c>
      <c r="G167" s="2"/>
    </row>
    <row r="168" spans="1:7" x14ac:dyDescent="0.3">
      <c r="A168" t="s">
        <v>5</v>
      </c>
      <c r="B168" t="s">
        <v>6</v>
      </c>
      <c r="C168" t="s">
        <v>7</v>
      </c>
      <c r="D168" t="s">
        <v>10</v>
      </c>
      <c r="E168" s="5" t="s">
        <v>30</v>
      </c>
      <c r="F168" s="1">
        <v>9781264976379</v>
      </c>
      <c r="G168" s="2"/>
    </row>
    <row r="169" spans="1:7" x14ac:dyDescent="0.3">
      <c r="A169" t="s">
        <v>5</v>
      </c>
      <c r="B169" t="s">
        <v>6</v>
      </c>
      <c r="C169" t="s">
        <v>7</v>
      </c>
      <c r="D169" t="s">
        <v>10</v>
      </c>
      <c r="E169" s="5" t="s">
        <v>31</v>
      </c>
      <c r="F169" s="1">
        <v>9781264976423</v>
      </c>
      <c r="G169" s="2"/>
    </row>
    <row r="170" spans="1:7" x14ac:dyDescent="0.3">
      <c r="A170" t="s">
        <v>5</v>
      </c>
      <c r="B170" t="s">
        <v>6</v>
      </c>
      <c r="C170" t="s">
        <v>7</v>
      </c>
      <c r="D170" t="s">
        <v>14</v>
      </c>
      <c r="E170" s="5" t="s">
        <v>26</v>
      </c>
      <c r="F170" s="1">
        <v>9781265055134</v>
      </c>
      <c r="G170" s="2"/>
    </row>
    <row r="171" spans="1:7" x14ac:dyDescent="0.3">
      <c r="A171" t="s">
        <v>5</v>
      </c>
      <c r="B171" t="s">
        <v>6</v>
      </c>
      <c r="C171" t="s">
        <v>7</v>
      </c>
      <c r="D171" t="s">
        <v>14</v>
      </c>
      <c r="E171" s="5" t="s">
        <v>27</v>
      </c>
      <c r="F171" s="1">
        <v>9781265056315</v>
      </c>
      <c r="G171" s="2"/>
    </row>
    <row r="172" spans="1:7" x14ac:dyDescent="0.3">
      <c r="A172" t="s">
        <v>5</v>
      </c>
      <c r="B172" t="s">
        <v>6</v>
      </c>
      <c r="C172" t="s">
        <v>7</v>
      </c>
      <c r="D172" t="s">
        <v>14</v>
      </c>
      <c r="E172" s="5" t="s">
        <v>28</v>
      </c>
      <c r="F172" s="1">
        <v>9781265071714</v>
      </c>
      <c r="G172" s="2"/>
    </row>
    <row r="173" spans="1:7" x14ac:dyDescent="0.3">
      <c r="A173" t="s">
        <v>5</v>
      </c>
      <c r="B173" t="s">
        <v>6</v>
      </c>
      <c r="C173" t="s">
        <v>7</v>
      </c>
      <c r="D173" t="s">
        <v>14</v>
      </c>
      <c r="E173" s="5" t="s">
        <v>29</v>
      </c>
      <c r="F173" s="1">
        <v>9781265071820</v>
      </c>
      <c r="G173" s="2"/>
    </row>
    <row r="174" spans="1:7" x14ac:dyDescent="0.3">
      <c r="A174" t="s">
        <v>5</v>
      </c>
      <c r="B174" t="s">
        <v>6</v>
      </c>
      <c r="C174" t="s">
        <v>7</v>
      </c>
      <c r="D174" t="s">
        <v>14</v>
      </c>
      <c r="E174" s="5" t="s">
        <v>30</v>
      </c>
      <c r="F174" s="1">
        <v>9781265072162</v>
      </c>
      <c r="G174" s="2"/>
    </row>
    <row r="175" spans="1:7" x14ac:dyDescent="0.3">
      <c r="A175" t="s">
        <v>5</v>
      </c>
      <c r="B175" t="s">
        <v>6</v>
      </c>
      <c r="C175" t="s">
        <v>7</v>
      </c>
      <c r="D175" t="s">
        <v>14</v>
      </c>
      <c r="E175" s="5" t="s">
        <v>31</v>
      </c>
      <c r="F175" s="1">
        <v>9781265074944</v>
      </c>
      <c r="G175" s="2"/>
    </row>
    <row r="176" spans="1:7" x14ac:dyDescent="0.3">
      <c r="A176" t="s">
        <v>5</v>
      </c>
      <c r="B176" t="s">
        <v>6</v>
      </c>
      <c r="C176" t="s">
        <v>7</v>
      </c>
      <c r="D176" t="s">
        <v>11</v>
      </c>
      <c r="E176" s="5" t="s">
        <v>26</v>
      </c>
      <c r="F176" s="1">
        <v>9781265078225</v>
      </c>
      <c r="G176" s="2"/>
    </row>
    <row r="177" spans="1:7" x14ac:dyDescent="0.3">
      <c r="A177" t="s">
        <v>5</v>
      </c>
      <c r="B177" t="s">
        <v>6</v>
      </c>
      <c r="C177" t="s">
        <v>7</v>
      </c>
      <c r="D177" t="s">
        <v>11</v>
      </c>
      <c r="E177" s="5" t="s">
        <v>27</v>
      </c>
      <c r="F177" s="1">
        <v>9781265078492</v>
      </c>
      <c r="G177" s="2"/>
    </row>
    <row r="178" spans="1:7" x14ac:dyDescent="0.3">
      <c r="A178" t="s">
        <v>5</v>
      </c>
      <c r="B178" t="s">
        <v>6</v>
      </c>
      <c r="C178" t="s">
        <v>7</v>
      </c>
      <c r="D178" t="s">
        <v>11</v>
      </c>
      <c r="E178" s="5" t="s">
        <v>28</v>
      </c>
      <c r="F178" s="1">
        <v>9781265078829</v>
      </c>
      <c r="G178" s="2"/>
    </row>
    <row r="179" spans="1:7" x14ac:dyDescent="0.3">
      <c r="A179" t="s">
        <v>5</v>
      </c>
      <c r="B179" t="s">
        <v>6</v>
      </c>
      <c r="C179" t="s">
        <v>7</v>
      </c>
      <c r="D179" t="s">
        <v>11</v>
      </c>
      <c r="E179" s="5" t="s">
        <v>29</v>
      </c>
      <c r="F179" s="1">
        <v>9781265079604</v>
      </c>
      <c r="G179" s="2"/>
    </row>
    <row r="180" spans="1:7" x14ac:dyDescent="0.3">
      <c r="A180" t="s">
        <v>5</v>
      </c>
      <c r="B180" t="s">
        <v>6</v>
      </c>
      <c r="C180" t="s">
        <v>7</v>
      </c>
      <c r="D180" t="s">
        <v>11</v>
      </c>
      <c r="E180" s="5" t="s">
        <v>30</v>
      </c>
      <c r="F180" s="1">
        <v>9781265082062</v>
      </c>
      <c r="G180" s="2"/>
    </row>
    <row r="181" spans="1:7" x14ac:dyDescent="0.3">
      <c r="A181" t="s">
        <v>5</v>
      </c>
      <c r="B181" t="s">
        <v>6</v>
      </c>
      <c r="C181" t="s">
        <v>7</v>
      </c>
      <c r="D181" t="s">
        <v>11</v>
      </c>
      <c r="E181" s="5" t="s">
        <v>31</v>
      </c>
      <c r="F181" s="1">
        <v>9781265083274</v>
      </c>
      <c r="G181" s="2"/>
    </row>
    <row r="182" spans="1:7" x14ac:dyDescent="0.3">
      <c r="A182" t="s">
        <v>5</v>
      </c>
      <c r="B182" t="s">
        <v>6</v>
      </c>
      <c r="C182" t="s">
        <v>7</v>
      </c>
      <c r="D182" t="s">
        <v>12</v>
      </c>
      <c r="E182" s="5" t="s">
        <v>26</v>
      </c>
      <c r="F182" s="1">
        <v>9781265096663</v>
      </c>
      <c r="G182" s="2"/>
    </row>
    <row r="183" spans="1:7" x14ac:dyDescent="0.3">
      <c r="A183" t="s">
        <v>5</v>
      </c>
      <c r="B183" t="s">
        <v>6</v>
      </c>
      <c r="C183" t="s">
        <v>7</v>
      </c>
      <c r="D183" t="s">
        <v>12</v>
      </c>
      <c r="E183" s="5" t="s">
        <v>27</v>
      </c>
      <c r="F183" s="1">
        <v>9781265097141</v>
      </c>
      <c r="G183" s="2"/>
    </row>
    <row r="184" spans="1:7" x14ac:dyDescent="0.3">
      <c r="A184" t="s">
        <v>5</v>
      </c>
      <c r="B184" t="s">
        <v>6</v>
      </c>
      <c r="C184" t="s">
        <v>7</v>
      </c>
      <c r="D184" t="s">
        <v>12</v>
      </c>
      <c r="E184" s="5" t="s">
        <v>28</v>
      </c>
      <c r="F184" s="1">
        <v>9781265098209</v>
      </c>
      <c r="G184" s="2"/>
    </row>
    <row r="185" spans="1:7" x14ac:dyDescent="0.3">
      <c r="A185" t="s">
        <v>5</v>
      </c>
      <c r="B185" t="s">
        <v>6</v>
      </c>
      <c r="C185" t="s">
        <v>7</v>
      </c>
      <c r="D185" t="s">
        <v>12</v>
      </c>
      <c r="E185" s="5" t="s">
        <v>29</v>
      </c>
      <c r="F185" s="1">
        <v>9781265098278</v>
      </c>
      <c r="G185" s="2"/>
    </row>
    <row r="186" spans="1:7" x14ac:dyDescent="0.3">
      <c r="A186" t="s">
        <v>5</v>
      </c>
      <c r="B186" t="s">
        <v>6</v>
      </c>
      <c r="C186" t="s">
        <v>7</v>
      </c>
      <c r="D186" t="s">
        <v>12</v>
      </c>
      <c r="E186" s="5" t="s">
        <v>30</v>
      </c>
      <c r="F186" s="1">
        <v>9781265084851</v>
      </c>
      <c r="G186" s="2"/>
    </row>
    <row r="187" spans="1:7" x14ac:dyDescent="0.3">
      <c r="A187" t="s">
        <v>5</v>
      </c>
      <c r="B187" t="s">
        <v>6</v>
      </c>
      <c r="C187" t="s">
        <v>7</v>
      </c>
      <c r="D187" t="s">
        <v>12</v>
      </c>
      <c r="E187" s="5" t="s">
        <v>31</v>
      </c>
      <c r="F187" s="1">
        <v>9781265090111</v>
      </c>
      <c r="G187" s="2"/>
    </row>
    <row r="188" spans="1:7" x14ac:dyDescent="0.3">
      <c r="A188" t="s">
        <v>5</v>
      </c>
      <c r="B188" t="s">
        <v>6</v>
      </c>
      <c r="C188" t="s">
        <v>7</v>
      </c>
      <c r="D188" t="s">
        <v>8</v>
      </c>
      <c r="E188" s="5" t="s">
        <v>32</v>
      </c>
      <c r="F188" s="1">
        <v>9781265085087</v>
      </c>
      <c r="G188" s="2"/>
    </row>
    <row r="189" spans="1:7" x14ac:dyDescent="0.3">
      <c r="A189" t="s">
        <v>5</v>
      </c>
      <c r="B189" t="s">
        <v>6</v>
      </c>
      <c r="C189" t="s">
        <v>7</v>
      </c>
      <c r="D189" t="s">
        <v>9</v>
      </c>
      <c r="E189" s="5" t="s">
        <v>32</v>
      </c>
      <c r="F189" s="1">
        <v>9781265091453</v>
      </c>
      <c r="G189" s="2"/>
    </row>
    <row r="190" spans="1:7" x14ac:dyDescent="0.3">
      <c r="A190" t="s">
        <v>5</v>
      </c>
      <c r="B190" t="s">
        <v>6</v>
      </c>
      <c r="C190" t="s">
        <v>7</v>
      </c>
      <c r="D190" t="s">
        <v>10</v>
      </c>
      <c r="E190" s="5" t="s">
        <v>32</v>
      </c>
      <c r="F190" s="1">
        <v>9781265092399</v>
      </c>
      <c r="G190" s="2"/>
    </row>
    <row r="191" spans="1:7" x14ac:dyDescent="0.3">
      <c r="A191" t="s">
        <v>5</v>
      </c>
      <c r="B191" t="s">
        <v>6</v>
      </c>
      <c r="C191" t="s">
        <v>7</v>
      </c>
      <c r="D191" t="s">
        <v>14</v>
      </c>
      <c r="E191" s="5" t="s">
        <v>32</v>
      </c>
      <c r="F191" s="1">
        <v>9781265093648</v>
      </c>
      <c r="G191" s="2"/>
    </row>
    <row r="192" spans="1:7" x14ac:dyDescent="0.3">
      <c r="A192" t="s">
        <v>5</v>
      </c>
      <c r="B192" t="s">
        <v>6</v>
      </c>
      <c r="C192" t="s">
        <v>7</v>
      </c>
      <c r="D192" t="s">
        <v>11</v>
      </c>
      <c r="E192" s="5" t="s">
        <v>32</v>
      </c>
      <c r="F192" s="1">
        <v>9781265094720</v>
      </c>
      <c r="G192" s="2"/>
    </row>
    <row r="193" spans="1:7" x14ac:dyDescent="0.3">
      <c r="A193" t="s">
        <v>5</v>
      </c>
      <c r="B193" t="s">
        <v>6</v>
      </c>
      <c r="C193" t="s">
        <v>7</v>
      </c>
      <c r="D193" t="s">
        <v>12</v>
      </c>
      <c r="E193" s="5" t="s">
        <v>32</v>
      </c>
      <c r="F193" s="1">
        <v>9781265095413</v>
      </c>
      <c r="G193" s="2"/>
    </row>
    <row r="194" spans="1:7" x14ac:dyDescent="0.3">
      <c r="A194" t="s">
        <v>5</v>
      </c>
      <c r="B194" t="s">
        <v>6</v>
      </c>
      <c r="C194" t="s">
        <v>7</v>
      </c>
      <c r="D194" t="s">
        <v>8</v>
      </c>
      <c r="E194" s="5" t="s">
        <v>33</v>
      </c>
      <c r="F194" s="1">
        <v>9781265779054</v>
      </c>
      <c r="G194" s="2"/>
    </row>
    <row r="195" spans="1:7" x14ac:dyDescent="0.3">
      <c r="A195" t="s">
        <v>5</v>
      </c>
      <c r="B195" t="s">
        <v>6</v>
      </c>
      <c r="C195" t="s">
        <v>7</v>
      </c>
      <c r="D195" t="s">
        <v>9</v>
      </c>
      <c r="E195" s="5" t="s">
        <v>33</v>
      </c>
      <c r="F195" s="1">
        <v>9781265781446</v>
      </c>
      <c r="G195" s="2"/>
    </row>
    <row r="196" spans="1:7" x14ac:dyDescent="0.3">
      <c r="A196" t="s">
        <v>5</v>
      </c>
      <c r="B196" t="s">
        <v>6</v>
      </c>
      <c r="C196" t="s">
        <v>7</v>
      </c>
      <c r="D196" t="s">
        <v>10</v>
      </c>
      <c r="E196" s="5" t="s">
        <v>33</v>
      </c>
      <c r="F196" s="1">
        <v>9781265785864</v>
      </c>
      <c r="G196" s="2"/>
    </row>
    <row r="197" spans="1:7" x14ac:dyDescent="0.3">
      <c r="A197" t="s">
        <v>5</v>
      </c>
      <c r="B197" t="s">
        <v>6</v>
      </c>
      <c r="C197" t="s">
        <v>7</v>
      </c>
      <c r="D197" t="s">
        <v>14</v>
      </c>
      <c r="E197" s="5" t="s">
        <v>33</v>
      </c>
      <c r="F197" s="1">
        <v>9781265789879</v>
      </c>
      <c r="G197" s="2"/>
    </row>
    <row r="198" spans="1:7" x14ac:dyDescent="0.3">
      <c r="A198" t="s">
        <v>5</v>
      </c>
      <c r="B198" t="s">
        <v>6</v>
      </c>
      <c r="C198" t="s">
        <v>7</v>
      </c>
      <c r="D198" t="s">
        <v>11</v>
      </c>
      <c r="E198" s="5" t="s">
        <v>33</v>
      </c>
      <c r="F198" s="1">
        <v>9781265795702</v>
      </c>
      <c r="G198" s="2"/>
    </row>
    <row r="199" spans="1:7" x14ac:dyDescent="0.3">
      <c r="A199" t="s">
        <v>5</v>
      </c>
      <c r="B199" t="s">
        <v>6</v>
      </c>
      <c r="C199" t="s">
        <v>7</v>
      </c>
      <c r="D199" t="s">
        <v>12</v>
      </c>
      <c r="E199" s="5" t="s">
        <v>33</v>
      </c>
      <c r="F199" s="1">
        <v>9781265799410</v>
      </c>
      <c r="G199" s="2"/>
    </row>
    <row r="200" spans="1:7" x14ac:dyDescent="0.3">
      <c r="A200" t="s">
        <v>5</v>
      </c>
      <c r="B200" t="s">
        <v>6</v>
      </c>
      <c r="C200" t="s">
        <v>7</v>
      </c>
      <c r="D200" t="s">
        <v>9</v>
      </c>
      <c r="E200" s="5" t="s">
        <v>34</v>
      </c>
      <c r="F200" s="1">
        <v>9781265708498</v>
      </c>
      <c r="G200" s="2"/>
    </row>
    <row r="201" spans="1:7" x14ac:dyDescent="0.3">
      <c r="A201" t="s">
        <v>5</v>
      </c>
      <c r="B201" t="s">
        <v>6</v>
      </c>
      <c r="C201" t="s">
        <v>7</v>
      </c>
      <c r="D201" t="s">
        <v>10</v>
      </c>
      <c r="E201" s="5" t="s">
        <v>34</v>
      </c>
      <c r="F201" s="1">
        <v>9781265709990</v>
      </c>
      <c r="G201" s="2"/>
    </row>
    <row r="202" spans="1:7" x14ac:dyDescent="0.3">
      <c r="A202" t="s">
        <v>5</v>
      </c>
      <c r="B202" t="s">
        <v>6</v>
      </c>
      <c r="C202" t="s">
        <v>7</v>
      </c>
      <c r="D202" t="s">
        <v>14</v>
      </c>
      <c r="E202" s="5" t="s">
        <v>34</v>
      </c>
      <c r="F202" s="1">
        <v>9781265714017</v>
      </c>
      <c r="G202" s="2"/>
    </row>
    <row r="203" spans="1:7" x14ac:dyDescent="0.3">
      <c r="A203" t="s">
        <v>5</v>
      </c>
      <c r="B203" t="s">
        <v>6</v>
      </c>
      <c r="C203" t="s">
        <v>7</v>
      </c>
      <c r="D203" t="s">
        <v>11</v>
      </c>
      <c r="E203" s="5" t="s">
        <v>34</v>
      </c>
      <c r="F203" s="1">
        <v>9781265715144</v>
      </c>
      <c r="G203" s="2"/>
    </row>
    <row r="204" spans="1:7" x14ac:dyDescent="0.3">
      <c r="A204" t="s">
        <v>5</v>
      </c>
      <c r="B204" t="s">
        <v>6</v>
      </c>
      <c r="C204" t="s">
        <v>7</v>
      </c>
      <c r="D204" t="s">
        <v>12</v>
      </c>
      <c r="E204" s="5" t="s">
        <v>34</v>
      </c>
      <c r="F204" s="1">
        <v>9781265716080</v>
      </c>
      <c r="G204" s="2"/>
    </row>
    <row r="205" spans="1:7" x14ac:dyDescent="0.3">
      <c r="A205" t="s">
        <v>5</v>
      </c>
      <c r="B205" t="s">
        <v>6</v>
      </c>
      <c r="C205" t="s">
        <v>7</v>
      </c>
      <c r="D205" t="s">
        <v>8</v>
      </c>
      <c r="E205" s="5" t="s">
        <v>35</v>
      </c>
      <c r="F205" s="1">
        <v>9781265699956</v>
      </c>
      <c r="G205" s="2"/>
    </row>
    <row r="206" spans="1:7" x14ac:dyDescent="0.3">
      <c r="A206" t="s">
        <v>5</v>
      </c>
      <c r="B206" t="s">
        <v>6</v>
      </c>
      <c r="C206" t="s">
        <v>7</v>
      </c>
      <c r="D206" t="s">
        <v>9</v>
      </c>
      <c r="E206" s="5" t="s">
        <v>35</v>
      </c>
      <c r="F206" s="1">
        <v>9781265703196</v>
      </c>
      <c r="G206" s="2"/>
    </row>
    <row r="207" spans="1:7" x14ac:dyDescent="0.3">
      <c r="A207" t="s">
        <v>5</v>
      </c>
      <c r="B207" t="s">
        <v>6</v>
      </c>
      <c r="C207" t="s">
        <v>7</v>
      </c>
      <c r="D207" t="s">
        <v>10</v>
      </c>
      <c r="E207" s="5" t="s">
        <v>35</v>
      </c>
      <c r="F207" s="1">
        <v>9781265707316</v>
      </c>
      <c r="G207" s="2"/>
    </row>
    <row r="208" spans="1:7" x14ac:dyDescent="0.3">
      <c r="A208" t="s">
        <v>5</v>
      </c>
      <c r="B208" t="s">
        <v>6</v>
      </c>
      <c r="C208" t="s">
        <v>7</v>
      </c>
      <c r="D208" t="s">
        <v>14</v>
      </c>
      <c r="E208" s="5" t="s">
        <v>35</v>
      </c>
      <c r="F208" s="1">
        <v>9781265707385</v>
      </c>
      <c r="G208" s="2"/>
    </row>
    <row r="209" spans="1:7" x14ac:dyDescent="0.3">
      <c r="A209" t="s">
        <v>5</v>
      </c>
      <c r="B209" t="s">
        <v>6</v>
      </c>
      <c r="C209" t="s">
        <v>7</v>
      </c>
      <c r="D209" t="s">
        <v>11</v>
      </c>
      <c r="E209" s="5" t="s">
        <v>35</v>
      </c>
      <c r="F209" s="1">
        <v>9781265709983</v>
      </c>
      <c r="G209" s="2"/>
    </row>
    <row r="210" spans="1:7" x14ac:dyDescent="0.3">
      <c r="A210" t="s">
        <v>5</v>
      </c>
      <c r="B210" t="s">
        <v>6</v>
      </c>
      <c r="C210" t="s">
        <v>7</v>
      </c>
      <c r="D210" t="s">
        <v>12</v>
      </c>
      <c r="E210" s="5" t="s">
        <v>35</v>
      </c>
      <c r="F210" s="1">
        <v>9781265710613</v>
      </c>
      <c r="G210" s="2"/>
    </row>
    <row r="211" spans="1:7" x14ac:dyDescent="0.3">
      <c r="A211" t="s">
        <v>5</v>
      </c>
      <c r="B211" t="s">
        <v>6</v>
      </c>
      <c r="C211" t="s">
        <v>7</v>
      </c>
      <c r="D211" t="s">
        <v>8</v>
      </c>
      <c r="E211" s="6" t="s">
        <v>36</v>
      </c>
      <c r="F211" s="1">
        <v>9781265710712</v>
      </c>
      <c r="G211" s="2"/>
    </row>
    <row r="212" spans="1:7" x14ac:dyDescent="0.3">
      <c r="A212" t="s">
        <v>5</v>
      </c>
      <c r="B212" t="s">
        <v>6</v>
      </c>
      <c r="C212" t="s">
        <v>7</v>
      </c>
      <c r="D212" t="s">
        <v>9</v>
      </c>
      <c r="E212" s="6" t="s">
        <v>36</v>
      </c>
      <c r="F212" s="1">
        <v>9781265714512</v>
      </c>
      <c r="G212" s="2"/>
    </row>
    <row r="213" spans="1:7" x14ac:dyDescent="0.3">
      <c r="A213" t="s">
        <v>5</v>
      </c>
      <c r="B213" t="s">
        <v>6</v>
      </c>
      <c r="C213" t="s">
        <v>7</v>
      </c>
      <c r="D213" t="s">
        <v>10</v>
      </c>
      <c r="E213" s="6" t="s">
        <v>36</v>
      </c>
      <c r="F213" s="1">
        <v>9781264557721</v>
      </c>
      <c r="G213" s="2"/>
    </row>
    <row r="214" spans="1:7" x14ac:dyDescent="0.3">
      <c r="A214" t="s">
        <v>5</v>
      </c>
      <c r="B214" t="s">
        <v>6</v>
      </c>
      <c r="C214" t="s">
        <v>7</v>
      </c>
      <c r="D214" t="s">
        <v>14</v>
      </c>
      <c r="E214" s="6" t="s">
        <v>36</v>
      </c>
      <c r="F214" s="1">
        <v>9781264558162</v>
      </c>
      <c r="G214" s="2"/>
    </row>
    <row r="215" spans="1:7" x14ac:dyDescent="0.3">
      <c r="A215" t="s">
        <v>5</v>
      </c>
      <c r="B215" t="s">
        <v>6</v>
      </c>
      <c r="C215" t="s">
        <v>7</v>
      </c>
      <c r="D215" t="s">
        <v>11</v>
      </c>
      <c r="E215" s="6" t="s">
        <v>36</v>
      </c>
      <c r="F215" s="1">
        <v>9781264560479</v>
      </c>
      <c r="G215" s="2"/>
    </row>
    <row r="216" spans="1:7" x14ac:dyDescent="0.3">
      <c r="A216" t="s">
        <v>5</v>
      </c>
      <c r="B216" t="s">
        <v>6</v>
      </c>
      <c r="C216" t="s">
        <v>7</v>
      </c>
      <c r="D216" t="s">
        <v>12</v>
      </c>
      <c r="E216" s="6" t="s">
        <v>36</v>
      </c>
      <c r="F216" s="1">
        <v>9781264563494</v>
      </c>
      <c r="G216" s="2"/>
    </row>
    <row r="217" spans="1:7" x14ac:dyDescent="0.3">
      <c r="A217" t="s">
        <v>5</v>
      </c>
      <c r="B217" t="s">
        <v>6</v>
      </c>
      <c r="C217" t="s">
        <v>1113</v>
      </c>
      <c r="D217" t="s">
        <v>1186</v>
      </c>
      <c r="E217" t="s">
        <v>51</v>
      </c>
      <c r="F217" s="1">
        <v>9781264379774</v>
      </c>
      <c r="G217" s="2"/>
    </row>
    <row r="218" spans="1:7" x14ac:dyDescent="0.3">
      <c r="A218" t="s">
        <v>5</v>
      </c>
      <c r="B218" t="s">
        <v>6</v>
      </c>
      <c r="C218" t="s">
        <v>1113</v>
      </c>
      <c r="D218" t="s">
        <v>1142</v>
      </c>
      <c r="E218" t="s">
        <v>51</v>
      </c>
      <c r="F218" s="1">
        <v>9781264379811</v>
      </c>
      <c r="G218" s="2"/>
    </row>
    <row r="219" spans="1:7" x14ac:dyDescent="0.3">
      <c r="A219" t="s">
        <v>5</v>
      </c>
      <c r="B219" t="s">
        <v>6</v>
      </c>
      <c r="C219" t="s">
        <v>1113</v>
      </c>
      <c r="D219" t="s">
        <v>1186</v>
      </c>
      <c r="E219" t="s">
        <v>52</v>
      </c>
      <c r="F219" s="9">
        <v>9781264379798</v>
      </c>
      <c r="G219" s="2"/>
    </row>
    <row r="220" spans="1:7" x14ac:dyDescent="0.3">
      <c r="A220" t="s">
        <v>5</v>
      </c>
      <c r="B220" t="s">
        <v>6</v>
      </c>
      <c r="C220" t="s">
        <v>1113</v>
      </c>
      <c r="D220" t="s">
        <v>1142</v>
      </c>
      <c r="E220" t="s">
        <v>52</v>
      </c>
      <c r="F220" s="9">
        <v>9781264379835</v>
      </c>
      <c r="G220" s="2"/>
    </row>
    <row r="221" spans="1:7" x14ac:dyDescent="0.3">
      <c r="A221" t="s">
        <v>5</v>
      </c>
      <c r="B221" t="s">
        <v>6</v>
      </c>
      <c r="C221" t="s">
        <v>1113</v>
      </c>
      <c r="D221" t="s">
        <v>1186</v>
      </c>
      <c r="E221" t="s">
        <v>53</v>
      </c>
      <c r="F221" s="9">
        <v>9781264379804</v>
      </c>
      <c r="G221" s="2"/>
    </row>
    <row r="222" spans="1:7" x14ac:dyDescent="0.3">
      <c r="A222" t="s">
        <v>5</v>
      </c>
      <c r="B222" t="s">
        <v>6</v>
      </c>
      <c r="C222" t="s">
        <v>1113</v>
      </c>
      <c r="D222" t="s">
        <v>1142</v>
      </c>
      <c r="E222" t="s">
        <v>53</v>
      </c>
      <c r="F222" s="9">
        <v>9781264379842</v>
      </c>
      <c r="G222" s="2"/>
    </row>
    <row r="223" spans="1:7" x14ac:dyDescent="0.3">
      <c r="A223" t="s">
        <v>5</v>
      </c>
      <c r="B223" t="s">
        <v>6</v>
      </c>
      <c r="C223" t="s">
        <v>1113</v>
      </c>
      <c r="D223" s="10" t="s">
        <v>10</v>
      </c>
      <c r="E223" t="s">
        <v>54</v>
      </c>
      <c r="F223" s="11">
        <v>9780076925223</v>
      </c>
      <c r="G223" s="2"/>
    </row>
    <row r="224" spans="1:7" x14ac:dyDescent="0.3">
      <c r="A224" t="s">
        <v>5</v>
      </c>
      <c r="B224" t="s">
        <v>6</v>
      </c>
      <c r="C224" t="s">
        <v>1113</v>
      </c>
      <c r="D224" s="10" t="s">
        <v>14</v>
      </c>
      <c r="E224" t="s">
        <v>54</v>
      </c>
      <c r="F224" s="11">
        <v>9780076925261</v>
      </c>
      <c r="G224" s="2"/>
    </row>
    <row r="225" spans="1:7" x14ac:dyDescent="0.3">
      <c r="A225" t="s">
        <v>5</v>
      </c>
      <c r="B225" t="s">
        <v>6</v>
      </c>
      <c r="C225" t="s">
        <v>1113</v>
      </c>
      <c r="D225" s="10" t="s">
        <v>11</v>
      </c>
      <c r="E225" t="s">
        <v>54</v>
      </c>
      <c r="F225" s="11">
        <v>9780076925292</v>
      </c>
      <c r="G225" s="2"/>
    </row>
    <row r="226" spans="1:7" x14ac:dyDescent="0.3">
      <c r="A226" t="s">
        <v>5</v>
      </c>
      <c r="B226" t="s">
        <v>6</v>
      </c>
      <c r="C226" t="s">
        <v>1113</v>
      </c>
      <c r="D226" s="10" t="s">
        <v>12</v>
      </c>
      <c r="E226" t="s">
        <v>54</v>
      </c>
      <c r="F226" s="11">
        <v>9780076925308</v>
      </c>
      <c r="G226" s="2"/>
    </row>
    <row r="227" spans="1:7" x14ac:dyDescent="0.3">
      <c r="A227" t="s">
        <v>5</v>
      </c>
      <c r="B227" t="s">
        <v>6</v>
      </c>
      <c r="C227" t="s">
        <v>1113</v>
      </c>
      <c r="D227" s="10" t="s">
        <v>37</v>
      </c>
      <c r="E227" t="s">
        <v>54</v>
      </c>
      <c r="F227" s="11">
        <v>9780076925346</v>
      </c>
      <c r="G227" s="2"/>
    </row>
    <row r="228" spans="1:7" x14ac:dyDescent="0.3">
      <c r="A228" t="s">
        <v>5</v>
      </c>
      <c r="B228" t="s">
        <v>6</v>
      </c>
      <c r="C228" t="s">
        <v>1113</v>
      </c>
      <c r="D228" s="12" t="s">
        <v>8</v>
      </c>
      <c r="E228" t="s">
        <v>55</v>
      </c>
      <c r="F228" s="11">
        <v>9781264379736</v>
      </c>
      <c r="G228" s="2"/>
    </row>
    <row r="229" spans="1:7" x14ac:dyDescent="0.3">
      <c r="A229" t="s">
        <v>5</v>
      </c>
      <c r="B229" t="s">
        <v>6</v>
      </c>
      <c r="C229" t="s">
        <v>1113</v>
      </c>
      <c r="D229" s="12" t="s">
        <v>9</v>
      </c>
      <c r="E229" t="s">
        <v>55</v>
      </c>
      <c r="F229" s="11">
        <v>9781264379743</v>
      </c>
      <c r="G229" s="2"/>
    </row>
    <row r="230" spans="1:7" x14ac:dyDescent="0.3">
      <c r="A230" t="s">
        <v>5</v>
      </c>
      <c r="B230" t="s">
        <v>6</v>
      </c>
      <c r="C230" t="s">
        <v>1113</v>
      </c>
      <c r="D230" s="10" t="s">
        <v>39</v>
      </c>
      <c r="E230" t="s">
        <v>56</v>
      </c>
      <c r="F230" s="11">
        <v>9780076925520</v>
      </c>
      <c r="G230" s="2"/>
    </row>
    <row r="231" spans="1:7" x14ac:dyDescent="0.3">
      <c r="A231" t="s">
        <v>5</v>
      </c>
      <c r="B231" t="s">
        <v>6</v>
      </c>
      <c r="C231" t="s">
        <v>1113</v>
      </c>
      <c r="D231" s="10" t="s">
        <v>9</v>
      </c>
      <c r="E231" t="s">
        <v>56</v>
      </c>
      <c r="F231" s="11">
        <v>9780076925353</v>
      </c>
      <c r="G231" s="2"/>
    </row>
    <row r="232" spans="1:7" x14ac:dyDescent="0.3">
      <c r="A232" t="s">
        <v>5</v>
      </c>
      <c r="B232" t="s">
        <v>6</v>
      </c>
      <c r="C232" t="s">
        <v>1113</v>
      </c>
      <c r="D232" s="10" t="s">
        <v>10</v>
      </c>
      <c r="E232" t="s">
        <v>56</v>
      </c>
      <c r="F232" s="11">
        <v>9780076925391</v>
      </c>
      <c r="G232" s="2"/>
    </row>
    <row r="233" spans="1:7" x14ac:dyDescent="0.3">
      <c r="A233" t="s">
        <v>5</v>
      </c>
      <c r="B233" t="s">
        <v>6</v>
      </c>
      <c r="C233" t="s">
        <v>1113</v>
      </c>
      <c r="D233" s="10" t="s">
        <v>14</v>
      </c>
      <c r="E233" t="s">
        <v>56</v>
      </c>
      <c r="F233" s="11">
        <v>9780076925407</v>
      </c>
      <c r="G233" s="2"/>
    </row>
    <row r="234" spans="1:7" x14ac:dyDescent="0.3">
      <c r="A234" t="s">
        <v>5</v>
      </c>
      <c r="B234" t="s">
        <v>6</v>
      </c>
      <c r="C234" t="s">
        <v>1113</v>
      </c>
      <c r="D234" s="10" t="s">
        <v>11</v>
      </c>
      <c r="E234" t="s">
        <v>56</v>
      </c>
      <c r="F234" s="11">
        <v>9780076925445</v>
      </c>
      <c r="G234" s="2"/>
    </row>
    <row r="235" spans="1:7" x14ac:dyDescent="0.3">
      <c r="A235" t="s">
        <v>5</v>
      </c>
      <c r="B235" t="s">
        <v>6</v>
      </c>
      <c r="C235" t="s">
        <v>1113</v>
      </c>
      <c r="D235" s="10" t="s">
        <v>12</v>
      </c>
      <c r="E235" t="s">
        <v>56</v>
      </c>
      <c r="F235" s="11">
        <v>9780076925476</v>
      </c>
      <c r="G235" s="2"/>
    </row>
    <row r="236" spans="1:7" x14ac:dyDescent="0.3">
      <c r="A236" t="s">
        <v>5</v>
      </c>
      <c r="B236" t="s">
        <v>6</v>
      </c>
      <c r="C236" t="s">
        <v>1113</v>
      </c>
      <c r="D236" s="10" t="s">
        <v>37</v>
      </c>
      <c r="E236" t="s">
        <v>56</v>
      </c>
      <c r="F236" s="11">
        <v>9780076925483</v>
      </c>
      <c r="G236" s="2"/>
    </row>
    <row r="237" spans="1:7" x14ac:dyDescent="0.3">
      <c r="A237" t="s">
        <v>5</v>
      </c>
      <c r="B237" t="s">
        <v>6</v>
      </c>
      <c r="C237" t="s">
        <v>1113</v>
      </c>
      <c r="D237" s="10" t="s">
        <v>10</v>
      </c>
      <c r="E237" t="s">
        <v>57</v>
      </c>
      <c r="F237" s="1">
        <v>9781264166428</v>
      </c>
      <c r="G237" s="2"/>
    </row>
    <row r="238" spans="1:7" x14ac:dyDescent="0.3">
      <c r="A238" t="s">
        <v>5</v>
      </c>
      <c r="B238" t="s">
        <v>6</v>
      </c>
      <c r="C238" t="s">
        <v>1113</v>
      </c>
      <c r="D238" s="10" t="s">
        <v>14</v>
      </c>
      <c r="E238" t="s">
        <v>57</v>
      </c>
      <c r="F238" s="1">
        <v>9781264166435</v>
      </c>
      <c r="G238" s="2"/>
    </row>
    <row r="239" spans="1:7" x14ac:dyDescent="0.3">
      <c r="A239" t="s">
        <v>5</v>
      </c>
      <c r="B239" t="s">
        <v>6</v>
      </c>
      <c r="C239" t="s">
        <v>1113</v>
      </c>
      <c r="D239" s="10" t="s">
        <v>11</v>
      </c>
      <c r="E239" t="s">
        <v>57</v>
      </c>
      <c r="F239" s="1">
        <v>9781264166442</v>
      </c>
      <c r="G239" s="2"/>
    </row>
    <row r="240" spans="1:7" x14ac:dyDescent="0.3">
      <c r="A240" t="s">
        <v>5</v>
      </c>
      <c r="B240" t="s">
        <v>6</v>
      </c>
      <c r="C240" t="s">
        <v>1113</v>
      </c>
      <c r="D240" s="10" t="s">
        <v>12</v>
      </c>
      <c r="E240" t="s">
        <v>57</v>
      </c>
      <c r="F240" s="1">
        <v>9781264166459</v>
      </c>
      <c r="G240" s="2"/>
    </row>
    <row r="241" spans="1:7" x14ac:dyDescent="0.3">
      <c r="A241" t="s">
        <v>5</v>
      </c>
      <c r="B241" t="s">
        <v>6</v>
      </c>
      <c r="C241" t="s">
        <v>1113</v>
      </c>
      <c r="D241" s="10" t="s">
        <v>37</v>
      </c>
      <c r="E241" t="s">
        <v>57</v>
      </c>
      <c r="F241" s="1">
        <v>9781264166466</v>
      </c>
      <c r="G241" s="2"/>
    </row>
    <row r="242" spans="1:7" x14ac:dyDescent="0.3">
      <c r="A242" t="s">
        <v>5</v>
      </c>
      <c r="B242" t="s">
        <v>6</v>
      </c>
      <c r="C242" t="s">
        <v>1113</v>
      </c>
      <c r="D242" s="12" t="s">
        <v>40</v>
      </c>
      <c r="E242" t="s">
        <v>58</v>
      </c>
      <c r="F242" s="9">
        <v>9781264166473</v>
      </c>
      <c r="G242" s="2"/>
    </row>
    <row r="243" spans="1:7" x14ac:dyDescent="0.3">
      <c r="A243" t="s">
        <v>5</v>
      </c>
      <c r="B243" t="s">
        <v>6</v>
      </c>
      <c r="C243" t="s">
        <v>1113</v>
      </c>
      <c r="D243" s="10" t="s">
        <v>14</v>
      </c>
      <c r="E243" t="s">
        <v>58</v>
      </c>
      <c r="F243" s="9">
        <v>9781264166480</v>
      </c>
      <c r="G243" s="2"/>
    </row>
    <row r="244" spans="1:7" x14ac:dyDescent="0.3">
      <c r="A244" t="s">
        <v>5</v>
      </c>
      <c r="B244" t="s">
        <v>6</v>
      </c>
      <c r="C244" t="s">
        <v>1113</v>
      </c>
      <c r="D244" s="10" t="s">
        <v>11</v>
      </c>
      <c r="E244" t="s">
        <v>58</v>
      </c>
      <c r="F244" s="9">
        <v>9781264166497</v>
      </c>
      <c r="G244" s="2"/>
    </row>
    <row r="245" spans="1:7" x14ac:dyDescent="0.3">
      <c r="A245" t="s">
        <v>5</v>
      </c>
      <c r="B245" t="s">
        <v>6</v>
      </c>
      <c r="C245" t="s">
        <v>1113</v>
      </c>
      <c r="D245" s="10" t="s">
        <v>12</v>
      </c>
      <c r="E245" t="s">
        <v>58</v>
      </c>
      <c r="F245" s="9">
        <v>9781264166503</v>
      </c>
      <c r="G245" s="2"/>
    </row>
    <row r="246" spans="1:7" x14ac:dyDescent="0.3">
      <c r="A246" t="s">
        <v>5</v>
      </c>
      <c r="B246" t="s">
        <v>6</v>
      </c>
      <c r="C246" t="s">
        <v>1113</v>
      </c>
      <c r="D246" s="10" t="s">
        <v>37</v>
      </c>
      <c r="E246" t="s">
        <v>58</v>
      </c>
      <c r="F246" s="9">
        <v>9781264166510</v>
      </c>
      <c r="G246" s="2"/>
    </row>
    <row r="247" spans="1:7" x14ac:dyDescent="0.3">
      <c r="A247" t="s">
        <v>5</v>
      </c>
      <c r="B247" t="s">
        <v>6</v>
      </c>
      <c r="C247" t="s">
        <v>1113</v>
      </c>
      <c r="D247" s="12" t="s">
        <v>10</v>
      </c>
      <c r="E247" t="s">
        <v>59</v>
      </c>
      <c r="F247" s="9">
        <v>9780076845453</v>
      </c>
      <c r="G247" s="2"/>
    </row>
    <row r="248" spans="1:7" x14ac:dyDescent="0.3">
      <c r="A248" t="s">
        <v>5</v>
      </c>
      <c r="B248" t="s">
        <v>6</v>
      </c>
      <c r="C248" t="s">
        <v>1113</v>
      </c>
      <c r="D248" s="12" t="s">
        <v>14</v>
      </c>
      <c r="E248" t="s">
        <v>59</v>
      </c>
      <c r="F248" s="9">
        <v>9780076845491</v>
      </c>
      <c r="G248" s="2"/>
    </row>
    <row r="249" spans="1:7" x14ac:dyDescent="0.3">
      <c r="A249" t="s">
        <v>5</v>
      </c>
      <c r="B249" t="s">
        <v>6</v>
      </c>
      <c r="C249" t="s">
        <v>1113</v>
      </c>
      <c r="D249" s="12" t="s">
        <v>11</v>
      </c>
      <c r="E249" t="s">
        <v>59</v>
      </c>
      <c r="F249" s="9">
        <v>9780076846603</v>
      </c>
      <c r="G249" s="2"/>
    </row>
    <row r="250" spans="1:7" x14ac:dyDescent="0.3">
      <c r="A250" t="s">
        <v>5</v>
      </c>
      <c r="B250" t="s">
        <v>6</v>
      </c>
      <c r="C250" t="s">
        <v>1113</v>
      </c>
      <c r="D250" s="12" t="s">
        <v>12</v>
      </c>
      <c r="E250" t="s">
        <v>59</v>
      </c>
      <c r="F250" s="9">
        <v>9780076846634</v>
      </c>
      <c r="G250" s="2"/>
    </row>
    <row r="251" spans="1:7" x14ac:dyDescent="0.3">
      <c r="A251" t="s">
        <v>5</v>
      </c>
      <c r="B251" t="s">
        <v>6</v>
      </c>
      <c r="C251" t="s">
        <v>1113</v>
      </c>
      <c r="D251" s="12" t="s">
        <v>37</v>
      </c>
      <c r="E251" t="s">
        <v>59</v>
      </c>
      <c r="F251" s="9">
        <v>9780076846641</v>
      </c>
      <c r="G251" s="2"/>
    </row>
    <row r="252" spans="1:7" x14ac:dyDescent="0.3">
      <c r="A252" t="s">
        <v>5</v>
      </c>
      <c r="B252" t="s">
        <v>6</v>
      </c>
      <c r="C252" t="s">
        <v>1113</v>
      </c>
      <c r="D252" s="12" t="s">
        <v>10</v>
      </c>
      <c r="E252" t="s">
        <v>60</v>
      </c>
      <c r="F252" s="9">
        <v>9781264166527</v>
      </c>
      <c r="G252" s="2"/>
    </row>
    <row r="253" spans="1:7" x14ac:dyDescent="0.3">
      <c r="A253" t="s">
        <v>5</v>
      </c>
      <c r="B253" t="s">
        <v>6</v>
      </c>
      <c r="C253" t="s">
        <v>1113</v>
      </c>
      <c r="D253" s="12" t="s">
        <v>14</v>
      </c>
      <c r="E253" t="s">
        <v>60</v>
      </c>
      <c r="F253" s="9">
        <v>9781264166534</v>
      </c>
      <c r="G253" s="2"/>
    </row>
    <row r="254" spans="1:7" x14ac:dyDescent="0.3">
      <c r="A254" t="s">
        <v>5</v>
      </c>
      <c r="B254" t="s">
        <v>6</v>
      </c>
      <c r="C254" t="s">
        <v>1113</v>
      </c>
      <c r="D254" s="12" t="s">
        <v>11</v>
      </c>
      <c r="E254" t="s">
        <v>60</v>
      </c>
      <c r="F254" s="9">
        <v>9781264166541</v>
      </c>
      <c r="G254" s="2"/>
    </row>
    <row r="255" spans="1:7" x14ac:dyDescent="0.3">
      <c r="A255" t="s">
        <v>5</v>
      </c>
      <c r="B255" t="s">
        <v>6</v>
      </c>
      <c r="C255" t="s">
        <v>1113</v>
      </c>
      <c r="D255" s="12" t="s">
        <v>12</v>
      </c>
      <c r="E255" t="s">
        <v>60</v>
      </c>
      <c r="F255" s="9">
        <v>9781264166558</v>
      </c>
      <c r="G255" s="2"/>
    </row>
    <row r="256" spans="1:7" x14ac:dyDescent="0.3">
      <c r="A256" t="s">
        <v>5</v>
      </c>
      <c r="B256" t="s">
        <v>6</v>
      </c>
      <c r="C256" t="s">
        <v>1113</v>
      </c>
      <c r="D256" s="12" t="s">
        <v>37</v>
      </c>
      <c r="E256" t="s">
        <v>60</v>
      </c>
      <c r="F256" s="9">
        <v>9781264166565</v>
      </c>
      <c r="G256" s="2"/>
    </row>
    <row r="257" spans="1:7" x14ac:dyDescent="0.3">
      <c r="A257" t="s">
        <v>5</v>
      </c>
      <c r="B257" t="s">
        <v>6</v>
      </c>
      <c r="C257" t="s">
        <v>1113</v>
      </c>
      <c r="D257" s="10" t="s">
        <v>39</v>
      </c>
      <c r="E257" t="s">
        <v>61</v>
      </c>
      <c r="F257" s="1">
        <v>9781264447077</v>
      </c>
      <c r="G257" s="2"/>
    </row>
    <row r="258" spans="1:7" x14ac:dyDescent="0.3">
      <c r="A258" t="s">
        <v>5</v>
      </c>
      <c r="B258" t="s">
        <v>6</v>
      </c>
      <c r="C258" t="s">
        <v>1113</v>
      </c>
      <c r="D258" s="10" t="s">
        <v>9</v>
      </c>
      <c r="E258" t="s">
        <v>61</v>
      </c>
      <c r="F258" s="1">
        <v>9781264447084</v>
      </c>
      <c r="G258" s="2"/>
    </row>
    <row r="259" spans="1:7" x14ac:dyDescent="0.3">
      <c r="A259" t="s">
        <v>5</v>
      </c>
      <c r="B259" t="s">
        <v>6</v>
      </c>
      <c r="C259" t="s">
        <v>1113</v>
      </c>
      <c r="D259" s="12" t="s">
        <v>8</v>
      </c>
      <c r="E259" t="s">
        <v>62</v>
      </c>
      <c r="F259" s="9">
        <v>9781264426584</v>
      </c>
      <c r="G259" s="2"/>
    </row>
    <row r="260" spans="1:7" x14ac:dyDescent="0.3">
      <c r="A260" t="s">
        <v>5</v>
      </c>
      <c r="B260" t="s">
        <v>6</v>
      </c>
      <c r="C260" t="s">
        <v>1113</v>
      </c>
      <c r="D260" s="12" t="s">
        <v>9</v>
      </c>
      <c r="E260" t="s">
        <v>62</v>
      </c>
      <c r="F260" s="9">
        <v>9781264426614</v>
      </c>
      <c r="G260" s="2"/>
    </row>
    <row r="261" spans="1:7" x14ac:dyDescent="0.3">
      <c r="A261" t="s">
        <v>5</v>
      </c>
      <c r="B261" t="s">
        <v>6</v>
      </c>
      <c r="C261" t="s">
        <v>1113</v>
      </c>
      <c r="D261" t="s">
        <v>1186</v>
      </c>
      <c r="E261" t="s">
        <v>62</v>
      </c>
      <c r="F261" s="9">
        <v>9780021406524</v>
      </c>
      <c r="G261" s="2"/>
    </row>
    <row r="262" spans="1:7" x14ac:dyDescent="0.3">
      <c r="A262" t="s">
        <v>5</v>
      </c>
      <c r="B262" t="s">
        <v>6</v>
      </c>
      <c r="C262" t="s">
        <v>1113</v>
      </c>
      <c r="D262" s="12" t="s">
        <v>8</v>
      </c>
      <c r="E262" t="s">
        <v>63</v>
      </c>
      <c r="F262" s="9">
        <v>9781264379507</v>
      </c>
      <c r="G262" s="2"/>
    </row>
    <row r="263" spans="1:7" x14ac:dyDescent="0.3">
      <c r="A263" t="s">
        <v>5</v>
      </c>
      <c r="B263" t="s">
        <v>6</v>
      </c>
      <c r="C263" t="s">
        <v>1113</v>
      </c>
      <c r="D263" s="12" t="s">
        <v>9</v>
      </c>
      <c r="E263" t="s">
        <v>63</v>
      </c>
      <c r="F263" s="9">
        <v>9781264379514</v>
      </c>
      <c r="G263" s="2"/>
    </row>
    <row r="264" spans="1:7" x14ac:dyDescent="0.3">
      <c r="A264" t="s">
        <v>5</v>
      </c>
      <c r="B264" t="s">
        <v>6</v>
      </c>
      <c r="C264" t="s">
        <v>1113</v>
      </c>
      <c r="D264" s="12" t="s">
        <v>10</v>
      </c>
      <c r="E264" t="s">
        <v>63</v>
      </c>
      <c r="F264" s="9">
        <v>9781264379521</v>
      </c>
      <c r="G264" s="2"/>
    </row>
    <row r="265" spans="1:7" x14ac:dyDescent="0.3">
      <c r="A265" t="s">
        <v>5</v>
      </c>
      <c r="B265" t="s">
        <v>6</v>
      </c>
      <c r="C265" t="s">
        <v>1113</v>
      </c>
      <c r="D265" s="12" t="s">
        <v>14</v>
      </c>
      <c r="E265" t="s">
        <v>63</v>
      </c>
      <c r="F265" s="9">
        <v>9781264379538</v>
      </c>
      <c r="G265" s="2"/>
    </row>
    <row r="266" spans="1:7" x14ac:dyDescent="0.3">
      <c r="A266" t="s">
        <v>5</v>
      </c>
      <c r="B266" t="s">
        <v>6</v>
      </c>
      <c r="C266" t="s">
        <v>1113</v>
      </c>
      <c r="D266" s="12" t="s">
        <v>11</v>
      </c>
      <c r="E266" t="s">
        <v>63</v>
      </c>
      <c r="F266" s="9">
        <v>9781264379545</v>
      </c>
      <c r="G266" s="2"/>
    </row>
    <row r="267" spans="1:7" x14ac:dyDescent="0.3">
      <c r="A267" t="s">
        <v>5</v>
      </c>
      <c r="B267" t="s">
        <v>6</v>
      </c>
      <c r="C267" t="s">
        <v>1113</v>
      </c>
      <c r="D267" s="12" t="s">
        <v>12</v>
      </c>
      <c r="E267" t="s">
        <v>63</v>
      </c>
      <c r="F267" s="9">
        <v>9781264379552</v>
      </c>
      <c r="G267" s="2"/>
    </row>
    <row r="268" spans="1:7" x14ac:dyDescent="0.3">
      <c r="A268" t="s">
        <v>5</v>
      </c>
      <c r="B268" t="s">
        <v>6</v>
      </c>
      <c r="C268" t="s">
        <v>1113</v>
      </c>
      <c r="D268" s="12" t="s">
        <v>37</v>
      </c>
      <c r="E268" t="s">
        <v>63</v>
      </c>
      <c r="F268" s="9">
        <v>9781264379569</v>
      </c>
      <c r="G268" s="2"/>
    </row>
    <row r="269" spans="1:7" x14ac:dyDescent="0.3">
      <c r="A269" t="s">
        <v>5</v>
      </c>
      <c r="B269" t="s">
        <v>6</v>
      </c>
      <c r="C269" t="s">
        <v>1113</v>
      </c>
      <c r="D269" s="12" t="s">
        <v>8</v>
      </c>
      <c r="E269" t="s">
        <v>64</v>
      </c>
      <c r="F269" s="1">
        <v>9781264379750</v>
      </c>
      <c r="G269" s="2"/>
    </row>
    <row r="270" spans="1:7" x14ac:dyDescent="0.3">
      <c r="A270" t="s">
        <v>5</v>
      </c>
      <c r="B270" t="s">
        <v>6</v>
      </c>
      <c r="C270" t="s">
        <v>1113</v>
      </c>
      <c r="D270" s="12" t="s">
        <v>9</v>
      </c>
      <c r="E270" t="s">
        <v>64</v>
      </c>
      <c r="F270" s="1">
        <v>9781264379767</v>
      </c>
      <c r="G270" s="2"/>
    </row>
    <row r="271" spans="1:7" x14ac:dyDescent="0.3">
      <c r="A271" t="s">
        <v>5</v>
      </c>
      <c r="B271" t="s">
        <v>6</v>
      </c>
      <c r="C271" t="s">
        <v>1113</v>
      </c>
      <c r="D271" t="s">
        <v>1144</v>
      </c>
      <c r="E271" t="s">
        <v>65</v>
      </c>
      <c r="F271" s="9">
        <v>9780021387182</v>
      </c>
      <c r="G271" s="2"/>
    </row>
    <row r="272" spans="1:7" x14ac:dyDescent="0.3">
      <c r="A272" t="s">
        <v>5</v>
      </c>
      <c r="B272" t="s">
        <v>6</v>
      </c>
      <c r="C272" t="s">
        <v>1113</v>
      </c>
      <c r="D272" t="s">
        <v>1187</v>
      </c>
      <c r="E272" t="s">
        <v>66</v>
      </c>
      <c r="F272" s="9">
        <v>9780021356836</v>
      </c>
      <c r="G272" s="2"/>
    </row>
    <row r="273" spans="1:7" x14ac:dyDescent="0.3">
      <c r="A273" t="s">
        <v>5</v>
      </c>
      <c r="B273" t="s">
        <v>6</v>
      </c>
      <c r="C273" t="s">
        <v>1113</v>
      </c>
      <c r="D273" t="s">
        <v>1144</v>
      </c>
      <c r="E273" t="s">
        <v>67</v>
      </c>
      <c r="F273" s="9">
        <v>9780021195565</v>
      </c>
      <c r="G273" s="2"/>
    </row>
    <row r="274" spans="1:7" x14ac:dyDescent="0.3">
      <c r="A274" t="s">
        <v>5</v>
      </c>
      <c r="B274" t="s">
        <v>6</v>
      </c>
      <c r="C274" t="s">
        <v>1113</v>
      </c>
      <c r="D274" s="12" t="s">
        <v>8</v>
      </c>
      <c r="E274" t="s">
        <v>862</v>
      </c>
      <c r="F274" s="9">
        <v>9780021387199</v>
      </c>
      <c r="G274" s="2"/>
    </row>
    <row r="275" spans="1:7" x14ac:dyDescent="0.3">
      <c r="A275" t="s">
        <v>5</v>
      </c>
      <c r="B275" t="s">
        <v>6</v>
      </c>
      <c r="C275" t="s">
        <v>1113</v>
      </c>
      <c r="D275" t="s">
        <v>1185</v>
      </c>
      <c r="E275" t="s">
        <v>862</v>
      </c>
      <c r="F275" s="9">
        <v>9780021387205</v>
      </c>
      <c r="G275" s="2"/>
    </row>
    <row r="276" spans="1:7" x14ac:dyDescent="0.3">
      <c r="A276" t="s">
        <v>5</v>
      </c>
      <c r="B276" t="s">
        <v>6</v>
      </c>
      <c r="C276" t="s">
        <v>1113</v>
      </c>
      <c r="D276" t="s">
        <v>1195</v>
      </c>
      <c r="E276" t="s">
        <v>862</v>
      </c>
      <c r="F276" s="9">
        <v>9780021356874</v>
      </c>
      <c r="G276" s="2"/>
    </row>
    <row r="277" spans="1:7" x14ac:dyDescent="0.3">
      <c r="A277" t="s">
        <v>5</v>
      </c>
      <c r="B277" t="s">
        <v>6</v>
      </c>
      <c r="C277" t="s">
        <v>1113</v>
      </c>
      <c r="D277" s="12" t="s">
        <v>8</v>
      </c>
      <c r="E277" t="s">
        <v>861</v>
      </c>
      <c r="F277" s="9">
        <v>9780021192908</v>
      </c>
      <c r="G277" s="2"/>
    </row>
    <row r="278" spans="1:7" x14ac:dyDescent="0.3">
      <c r="A278" t="s">
        <v>5</v>
      </c>
      <c r="B278" t="s">
        <v>6</v>
      </c>
      <c r="C278" t="s">
        <v>1113</v>
      </c>
      <c r="D278" s="12" t="s">
        <v>9</v>
      </c>
      <c r="E278" t="s">
        <v>861</v>
      </c>
      <c r="F278" s="9">
        <v>9780021195589</v>
      </c>
      <c r="G278" s="2"/>
    </row>
    <row r="279" spans="1:7" x14ac:dyDescent="0.3">
      <c r="A279" t="s">
        <v>5</v>
      </c>
      <c r="B279" t="s">
        <v>6</v>
      </c>
      <c r="C279" t="s">
        <v>1113</v>
      </c>
      <c r="D279" t="s">
        <v>1187</v>
      </c>
      <c r="E279" t="s">
        <v>861</v>
      </c>
      <c r="F279" s="9">
        <v>9780021188208</v>
      </c>
      <c r="G279" s="2"/>
    </row>
    <row r="280" spans="1:7" x14ac:dyDescent="0.3">
      <c r="A280" t="s">
        <v>5</v>
      </c>
      <c r="B280" t="s">
        <v>6</v>
      </c>
      <c r="C280" t="s">
        <v>1113</v>
      </c>
      <c r="D280" t="s">
        <v>1196</v>
      </c>
      <c r="E280" t="s">
        <v>68</v>
      </c>
      <c r="F280" s="9">
        <v>9780021301393</v>
      </c>
      <c r="G280" s="2"/>
    </row>
    <row r="281" spans="1:7" x14ac:dyDescent="0.3">
      <c r="A281" t="s">
        <v>5</v>
      </c>
      <c r="B281" t="s">
        <v>6</v>
      </c>
      <c r="C281" t="s">
        <v>1113</v>
      </c>
      <c r="D281" s="12" t="s">
        <v>8</v>
      </c>
      <c r="E281" t="s">
        <v>69</v>
      </c>
      <c r="F281" s="9">
        <v>9781264429295</v>
      </c>
      <c r="G281" s="2"/>
    </row>
    <row r="282" spans="1:7" x14ac:dyDescent="0.3">
      <c r="A282" t="s">
        <v>5</v>
      </c>
      <c r="B282" t="s">
        <v>6</v>
      </c>
      <c r="C282" t="s">
        <v>1113</v>
      </c>
      <c r="D282" s="12" t="s">
        <v>9</v>
      </c>
      <c r="E282" t="s">
        <v>69</v>
      </c>
      <c r="F282" s="9">
        <v>9781264429325</v>
      </c>
      <c r="G282" s="2"/>
    </row>
    <row r="283" spans="1:7" x14ac:dyDescent="0.3">
      <c r="A283" t="s">
        <v>5</v>
      </c>
      <c r="B283" t="s">
        <v>6</v>
      </c>
      <c r="C283" t="s">
        <v>1113</v>
      </c>
      <c r="D283" s="12" t="s">
        <v>10</v>
      </c>
      <c r="E283" t="s">
        <v>69</v>
      </c>
      <c r="F283" s="9">
        <v>9781264429363</v>
      </c>
      <c r="G283" s="2"/>
    </row>
    <row r="284" spans="1:7" x14ac:dyDescent="0.3">
      <c r="A284" t="s">
        <v>5</v>
      </c>
      <c r="B284" t="s">
        <v>6</v>
      </c>
      <c r="C284" t="s">
        <v>1113</v>
      </c>
      <c r="D284" s="12" t="s">
        <v>14</v>
      </c>
      <c r="E284" t="s">
        <v>69</v>
      </c>
      <c r="F284" s="9">
        <v>9781264429431</v>
      </c>
      <c r="G284" s="2"/>
    </row>
    <row r="285" spans="1:7" x14ac:dyDescent="0.3">
      <c r="A285" t="s">
        <v>5</v>
      </c>
      <c r="B285" t="s">
        <v>6</v>
      </c>
      <c r="C285" t="s">
        <v>1113</v>
      </c>
      <c r="D285" s="12" t="s">
        <v>11</v>
      </c>
      <c r="E285" t="s">
        <v>69</v>
      </c>
      <c r="F285" s="9">
        <v>9781264429530</v>
      </c>
      <c r="G285" s="2"/>
    </row>
    <row r="286" spans="1:7" x14ac:dyDescent="0.3">
      <c r="A286" t="s">
        <v>5</v>
      </c>
      <c r="B286" t="s">
        <v>6</v>
      </c>
      <c r="C286" t="s">
        <v>1113</v>
      </c>
      <c r="D286" s="12" t="s">
        <v>12</v>
      </c>
      <c r="E286" t="s">
        <v>69</v>
      </c>
      <c r="F286" s="9">
        <v>9781264429585</v>
      </c>
      <c r="G286" s="2"/>
    </row>
    <row r="287" spans="1:7" x14ac:dyDescent="0.3">
      <c r="A287" t="s">
        <v>5</v>
      </c>
      <c r="B287" t="s">
        <v>6</v>
      </c>
      <c r="C287" t="s">
        <v>1113</v>
      </c>
      <c r="D287" s="12" t="s">
        <v>37</v>
      </c>
      <c r="E287" t="s">
        <v>69</v>
      </c>
      <c r="F287" s="9">
        <v>9781264429707</v>
      </c>
      <c r="G287" s="2"/>
    </row>
    <row r="288" spans="1:7" x14ac:dyDescent="0.3">
      <c r="A288" t="s">
        <v>5</v>
      </c>
      <c r="B288" t="s">
        <v>6</v>
      </c>
      <c r="C288" t="s">
        <v>1113</v>
      </c>
      <c r="D288" s="12" t="s">
        <v>8</v>
      </c>
      <c r="E288" t="s">
        <v>70</v>
      </c>
      <c r="F288" s="9">
        <v>9781264426690</v>
      </c>
      <c r="G288" s="2"/>
    </row>
    <row r="289" spans="1:7" x14ac:dyDescent="0.3">
      <c r="A289" t="s">
        <v>5</v>
      </c>
      <c r="B289" t="s">
        <v>6</v>
      </c>
      <c r="C289" t="s">
        <v>1113</v>
      </c>
      <c r="D289" s="12" t="s">
        <v>9</v>
      </c>
      <c r="E289" t="s">
        <v>70</v>
      </c>
      <c r="F289" s="9">
        <v>9781264426737</v>
      </c>
      <c r="G289" s="2"/>
    </row>
    <row r="290" spans="1:7" x14ac:dyDescent="0.3">
      <c r="A290" t="s">
        <v>5</v>
      </c>
      <c r="B290" t="s">
        <v>6</v>
      </c>
      <c r="C290" t="s">
        <v>1113</v>
      </c>
      <c r="D290" s="12" t="s">
        <v>10</v>
      </c>
      <c r="E290" t="s">
        <v>70</v>
      </c>
      <c r="F290" s="9">
        <v>9781264426744</v>
      </c>
      <c r="G290" s="2"/>
    </row>
    <row r="291" spans="1:7" x14ac:dyDescent="0.3">
      <c r="A291" t="s">
        <v>5</v>
      </c>
      <c r="B291" t="s">
        <v>6</v>
      </c>
      <c r="C291" t="s">
        <v>1113</v>
      </c>
      <c r="D291" s="12" t="s">
        <v>14</v>
      </c>
      <c r="E291" t="s">
        <v>70</v>
      </c>
      <c r="F291" s="9">
        <v>9781264426751</v>
      </c>
      <c r="G291" s="2"/>
    </row>
    <row r="292" spans="1:7" x14ac:dyDescent="0.3">
      <c r="A292" t="s">
        <v>5</v>
      </c>
      <c r="B292" t="s">
        <v>6</v>
      </c>
      <c r="C292" t="s">
        <v>1113</v>
      </c>
      <c r="D292" s="12" t="s">
        <v>11</v>
      </c>
      <c r="E292" t="s">
        <v>70</v>
      </c>
      <c r="F292" s="9">
        <v>9781264537754</v>
      </c>
      <c r="G292" s="2"/>
    </row>
    <row r="293" spans="1:7" x14ac:dyDescent="0.3">
      <c r="A293" t="s">
        <v>5</v>
      </c>
      <c r="B293" t="s">
        <v>6</v>
      </c>
      <c r="C293" t="s">
        <v>1113</v>
      </c>
      <c r="D293" s="12" t="s">
        <v>12</v>
      </c>
      <c r="E293" t="s">
        <v>70</v>
      </c>
      <c r="F293" s="9">
        <v>9781264538386</v>
      </c>
      <c r="G293" s="2"/>
    </row>
    <row r="294" spans="1:7" x14ac:dyDescent="0.3">
      <c r="A294" t="s">
        <v>5</v>
      </c>
      <c r="B294" t="s">
        <v>6</v>
      </c>
      <c r="C294" t="s">
        <v>1113</v>
      </c>
      <c r="D294" s="12" t="s">
        <v>37</v>
      </c>
      <c r="E294" t="s">
        <v>70</v>
      </c>
      <c r="F294" s="9">
        <v>9781264538553</v>
      </c>
      <c r="G294" s="2"/>
    </row>
    <row r="295" spans="1:7" x14ac:dyDescent="0.3">
      <c r="A295" t="s">
        <v>5</v>
      </c>
      <c r="B295" t="s">
        <v>6</v>
      </c>
      <c r="C295" t="s">
        <v>1113</v>
      </c>
      <c r="D295" s="12" t="s">
        <v>8</v>
      </c>
      <c r="E295" t="s">
        <v>71</v>
      </c>
      <c r="F295" s="9">
        <v>9781264538737</v>
      </c>
      <c r="G295" s="2"/>
    </row>
    <row r="296" spans="1:7" x14ac:dyDescent="0.3">
      <c r="A296" t="s">
        <v>5</v>
      </c>
      <c r="B296" t="s">
        <v>6</v>
      </c>
      <c r="C296" t="s">
        <v>1113</v>
      </c>
      <c r="D296" s="12" t="s">
        <v>9</v>
      </c>
      <c r="E296" t="s">
        <v>71</v>
      </c>
      <c r="F296" s="9">
        <v>9781264538768</v>
      </c>
      <c r="G296" s="2"/>
    </row>
    <row r="297" spans="1:7" x14ac:dyDescent="0.3">
      <c r="A297" t="s">
        <v>5</v>
      </c>
      <c r="B297" t="s">
        <v>6</v>
      </c>
      <c r="C297" t="s">
        <v>1113</v>
      </c>
      <c r="D297" s="12" t="s">
        <v>10</v>
      </c>
      <c r="E297" t="s">
        <v>71</v>
      </c>
      <c r="F297" s="9">
        <v>9781264539079</v>
      </c>
      <c r="G297" s="2"/>
    </row>
    <row r="298" spans="1:7" x14ac:dyDescent="0.3">
      <c r="A298" t="s">
        <v>5</v>
      </c>
      <c r="B298" t="s">
        <v>6</v>
      </c>
      <c r="C298" t="s">
        <v>1113</v>
      </c>
      <c r="D298" s="12" t="s">
        <v>14</v>
      </c>
      <c r="E298" t="s">
        <v>71</v>
      </c>
      <c r="F298" s="9">
        <v>9781264539352</v>
      </c>
      <c r="G298" s="2"/>
    </row>
    <row r="299" spans="1:7" x14ac:dyDescent="0.3">
      <c r="A299" t="s">
        <v>5</v>
      </c>
      <c r="B299" t="s">
        <v>6</v>
      </c>
      <c r="C299" t="s">
        <v>1113</v>
      </c>
      <c r="D299" s="12" t="s">
        <v>11</v>
      </c>
      <c r="E299" t="s">
        <v>71</v>
      </c>
      <c r="F299" s="9">
        <v>9781264426768</v>
      </c>
      <c r="G299" s="2"/>
    </row>
    <row r="300" spans="1:7" x14ac:dyDescent="0.3">
      <c r="A300" t="s">
        <v>5</v>
      </c>
      <c r="B300" t="s">
        <v>6</v>
      </c>
      <c r="C300" t="s">
        <v>1113</v>
      </c>
      <c r="D300" s="12" t="s">
        <v>12</v>
      </c>
      <c r="E300" t="s">
        <v>71</v>
      </c>
      <c r="F300" s="9">
        <v>9781264426775</v>
      </c>
      <c r="G300" s="2"/>
    </row>
    <row r="301" spans="1:7" x14ac:dyDescent="0.3">
      <c r="A301" t="s">
        <v>5</v>
      </c>
      <c r="B301" t="s">
        <v>6</v>
      </c>
      <c r="C301" t="s">
        <v>1113</v>
      </c>
      <c r="D301" s="12" t="s">
        <v>37</v>
      </c>
      <c r="E301" t="s">
        <v>71</v>
      </c>
      <c r="F301" s="9">
        <v>9781264426782</v>
      </c>
      <c r="G301" s="2"/>
    </row>
    <row r="302" spans="1:7" x14ac:dyDescent="0.3">
      <c r="A302" t="s">
        <v>5</v>
      </c>
      <c r="B302" t="s">
        <v>6</v>
      </c>
      <c r="C302" t="s">
        <v>1113</v>
      </c>
      <c r="D302" s="12" t="s">
        <v>8</v>
      </c>
      <c r="E302" t="s">
        <v>72</v>
      </c>
      <c r="F302" s="9">
        <v>9781264412327</v>
      </c>
      <c r="G302" s="2"/>
    </row>
    <row r="303" spans="1:7" x14ac:dyDescent="0.3">
      <c r="A303" t="s">
        <v>5</v>
      </c>
      <c r="B303" t="s">
        <v>6</v>
      </c>
      <c r="C303" t="s">
        <v>1113</v>
      </c>
      <c r="D303" s="12" t="s">
        <v>9</v>
      </c>
      <c r="E303" t="s">
        <v>72</v>
      </c>
      <c r="F303" s="9">
        <v>9781264412372</v>
      </c>
      <c r="G303" s="2"/>
    </row>
    <row r="304" spans="1:7" x14ac:dyDescent="0.3">
      <c r="A304" t="s">
        <v>5</v>
      </c>
      <c r="B304" t="s">
        <v>6</v>
      </c>
      <c r="C304" t="s">
        <v>1113</v>
      </c>
      <c r="D304" s="12" t="s">
        <v>10</v>
      </c>
      <c r="E304" t="s">
        <v>72</v>
      </c>
      <c r="F304" s="9">
        <v>9781264412396</v>
      </c>
      <c r="G304" s="2"/>
    </row>
    <row r="305" spans="1:7" x14ac:dyDescent="0.3">
      <c r="A305" t="s">
        <v>5</v>
      </c>
      <c r="B305" t="s">
        <v>6</v>
      </c>
      <c r="C305" t="s">
        <v>1113</v>
      </c>
      <c r="D305" s="12" t="s">
        <v>14</v>
      </c>
      <c r="E305" t="s">
        <v>72</v>
      </c>
      <c r="F305" s="9">
        <v>9781264412570</v>
      </c>
      <c r="G305" s="2"/>
    </row>
    <row r="306" spans="1:7" x14ac:dyDescent="0.3">
      <c r="A306" t="s">
        <v>5</v>
      </c>
      <c r="B306" t="s">
        <v>6</v>
      </c>
      <c r="C306" t="s">
        <v>1113</v>
      </c>
      <c r="D306" s="12" t="s">
        <v>11</v>
      </c>
      <c r="E306" t="s">
        <v>72</v>
      </c>
      <c r="F306" s="9">
        <v>9781264412617</v>
      </c>
      <c r="G306" s="2"/>
    </row>
    <row r="307" spans="1:7" x14ac:dyDescent="0.3">
      <c r="A307" t="s">
        <v>5</v>
      </c>
      <c r="B307" t="s">
        <v>6</v>
      </c>
      <c r="C307" t="s">
        <v>1113</v>
      </c>
      <c r="D307" s="12" t="s">
        <v>12</v>
      </c>
      <c r="E307" t="s">
        <v>72</v>
      </c>
      <c r="F307" s="9">
        <v>9781264412655</v>
      </c>
      <c r="G307" s="2"/>
    </row>
    <row r="308" spans="1:7" x14ac:dyDescent="0.3">
      <c r="A308" t="s">
        <v>5</v>
      </c>
      <c r="B308" t="s">
        <v>6</v>
      </c>
      <c r="C308" t="s">
        <v>1113</v>
      </c>
      <c r="D308" s="12" t="s">
        <v>37</v>
      </c>
      <c r="E308" t="s">
        <v>72</v>
      </c>
      <c r="F308" s="9">
        <v>9781264412679</v>
      </c>
      <c r="G308" s="2"/>
    </row>
    <row r="309" spans="1:7" x14ac:dyDescent="0.3">
      <c r="A309" t="s">
        <v>5</v>
      </c>
      <c r="B309" t="s">
        <v>6</v>
      </c>
      <c r="C309" t="s">
        <v>1113</v>
      </c>
      <c r="D309" s="12" t="s">
        <v>10</v>
      </c>
      <c r="E309" t="s">
        <v>73</v>
      </c>
      <c r="F309" s="9">
        <v>9781264426935</v>
      </c>
      <c r="G309" s="2"/>
    </row>
    <row r="310" spans="1:7" x14ac:dyDescent="0.3">
      <c r="A310" t="s">
        <v>5</v>
      </c>
      <c r="B310" t="s">
        <v>6</v>
      </c>
      <c r="C310" t="s">
        <v>1113</v>
      </c>
      <c r="D310" s="12" t="s">
        <v>14</v>
      </c>
      <c r="E310" t="s">
        <v>73</v>
      </c>
      <c r="F310" s="9">
        <v>9781264426942</v>
      </c>
      <c r="G310" s="2"/>
    </row>
    <row r="311" spans="1:7" x14ac:dyDescent="0.3">
      <c r="A311" t="s">
        <v>5</v>
      </c>
      <c r="B311" t="s">
        <v>6</v>
      </c>
      <c r="C311" t="s">
        <v>1113</v>
      </c>
      <c r="D311" s="12" t="s">
        <v>11</v>
      </c>
      <c r="E311" t="s">
        <v>73</v>
      </c>
      <c r="F311" s="9">
        <v>9781264427062</v>
      </c>
      <c r="G311" s="2"/>
    </row>
    <row r="312" spans="1:7" x14ac:dyDescent="0.3">
      <c r="A312" t="s">
        <v>5</v>
      </c>
      <c r="B312" t="s">
        <v>6</v>
      </c>
      <c r="C312" t="s">
        <v>1113</v>
      </c>
      <c r="D312" s="12" t="s">
        <v>12</v>
      </c>
      <c r="E312" t="s">
        <v>73</v>
      </c>
      <c r="F312" s="9">
        <v>9781264427093</v>
      </c>
      <c r="G312" s="2"/>
    </row>
    <row r="313" spans="1:7" x14ac:dyDescent="0.3">
      <c r="A313" t="s">
        <v>5</v>
      </c>
      <c r="B313" t="s">
        <v>6</v>
      </c>
      <c r="C313" t="s">
        <v>1113</v>
      </c>
      <c r="D313" s="12" t="s">
        <v>37</v>
      </c>
      <c r="E313" t="s">
        <v>73</v>
      </c>
      <c r="F313" s="9">
        <v>9781264427154</v>
      </c>
      <c r="G313" s="2"/>
    </row>
    <row r="314" spans="1:7" x14ac:dyDescent="0.3">
      <c r="A314" t="s">
        <v>5</v>
      </c>
      <c r="B314" t="s">
        <v>6</v>
      </c>
      <c r="C314" t="s">
        <v>1113</v>
      </c>
      <c r="D314" t="s">
        <v>1186</v>
      </c>
      <c r="E314" t="s">
        <v>74</v>
      </c>
      <c r="F314" s="9">
        <v>9781264429219</v>
      </c>
      <c r="G314" s="2"/>
    </row>
    <row r="315" spans="1:7" x14ac:dyDescent="0.3">
      <c r="A315" t="s">
        <v>5</v>
      </c>
      <c r="B315" t="s">
        <v>6</v>
      </c>
      <c r="C315" t="s">
        <v>1113</v>
      </c>
      <c r="D315" t="s">
        <v>1142</v>
      </c>
      <c r="E315" t="s">
        <v>74</v>
      </c>
      <c r="F315" s="9">
        <v>9781264429226</v>
      </c>
      <c r="G315" s="2"/>
    </row>
    <row r="316" spans="1:7" x14ac:dyDescent="0.3">
      <c r="A316" t="s">
        <v>5</v>
      </c>
      <c r="B316" t="s">
        <v>6</v>
      </c>
      <c r="C316" t="s">
        <v>1113</v>
      </c>
      <c r="D316" s="12" t="s">
        <v>8</v>
      </c>
      <c r="E316" t="s">
        <v>75</v>
      </c>
      <c r="F316" s="9">
        <v>9781264404223</v>
      </c>
      <c r="G316" s="2"/>
    </row>
    <row r="317" spans="1:7" x14ac:dyDescent="0.3">
      <c r="A317" t="s">
        <v>5</v>
      </c>
      <c r="B317" t="s">
        <v>6</v>
      </c>
      <c r="C317" t="s">
        <v>1113</v>
      </c>
      <c r="D317" s="12" t="s">
        <v>9</v>
      </c>
      <c r="E317" t="s">
        <v>75</v>
      </c>
      <c r="F317" s="9">
        <v>9781264404377</v>
      </c>
      <c r="G317" s="2"/>
    </row>
    <row r="318" spans="1:7" x14ac:dyDescent="0.3">
      <c r="A318" t="s">
        <v>5</v>
      </c>
      <c r="B318" t="s">
        <v>6</v>
      </c>
      <c r="C318" t="s">
        <v>1113</v>
      </c>
      <c r="D318" s="12" t="s">
        <v>10</v>
      </c>
      <c r="E318" t="s">
        <v>75</v>
      </c>
      <c r="F318" s="9">
        <v>9781264404445</v>
      </c>
      <c r="G318" s="2"/>
    </row>
    <row r="319" spans="1:7" x14ac:dyDescent="0.3">
      <c r="A319" t="s">
        <v>5</v>
      </c>
      <c r="B319" t="s">
        <v>6</v>
      </c>
      <c r="C319" t="s">
        <v>1113</v>
      </c>
      <c r="D319" s="12" t="s">
        <v>14</v>
      </c>
      <c r="E319" t="s">
        <v>75</v>
      </c>
      <c r="F319" s="9">
        <v>9781264404452</v>
      </c>
      <c r="G319" s="2"/>
    </row>
    <row r="320" spans="1:7" x14ac:dyDescent="0.3">
      <c r="A320" t="s">
        <v>5</v>
      </c>
      <c r="B320" t="s">
        <v>6</v>
      </c>
      <c r="C320" t="s">
        <v>1113</v>
      </c>
      <c r="D320" s="12" t="s">
        <v>11</v>
      </c>
      <c r="E320" t="s">
        <v>75</v>
      </c>
      <c r="F320" s="9">
        <v>9781264404490</v>
      </c>
      <c r="G320" s="2"/>
    </row>
    <row r="321" spans="1:7" x14ac:dyDescent="0.3">
      <c r="A321" t="s">
        <v>5</v>
      </c>
      <c r="B321" t="s">
        <v>6</v>
      </c>
      <c r="C321" t="s">
        <v>1113</v>
      </c>
      <c r="D321" s="12" t="s">
        <v>12</v>
      </c>
      <c r="E321" t="s">
        <v>75</v>
      </c>
      <c r="F321" s="9">
        <v>9781264409723</v>
      </c>
      <c r="G321" s="2"/>
    </row>
    <row r="322" spans="1:7" x14ac:dyDescent="0.3">
      <c r="A322" t="s">
        <v>5</v>
      </c>
      <c r="B322" t="s">
        <v>6</v>
      </c>
      <c r="C322" t="s">
        <v>1113</v>
      </c>
      <c r="D322" s="12" t="s">
        <v>37</v>
      </c>
      <c r="E322" t="s">
        <v>75</v>
      </c>
      <c r="F322" s="9">
        <v>9781264409747</v>
      </c>
      <c r="G322" s="2"/>
    </row>
    <row r="323" spans="1:7" x14ac:dyDescent="0.3">
      <c r="A323" t="s">
        <v>5</v>
      </c>
      <c r="B323" t="s">
        <v>6</v>
      </c>
      <c r="C323" t="s">
        <v>76</v>
      </c>
      <c r="D323" t="s">
        <v>863</v>
      </c>
      <c r="E323" t="s">
        <v>864</v>
      </c>
      <c r="F323" s="1">
        <v>9780076787784</v>
      </c>
      <c r="G323" s="2"/>
    </row>
    <row r="324" spans="1:7" x14ac:dyDescent="0.3">
      <c r="A324" t="s">
        <v>5</v>
      </c>
      <c r="B324" t="s">
        <v>6</v>
      </c>
      <c r="C324" t="s">
        <v>76</v>
      </c>
      <c r="D324" t="s">
        <v>863</v>
      </c>
      <c r="E324" t="s">
        <v>865</v>
      </c>
      <c r="F324" s="1">
        <v>9780076787838</v>
      </c>
      <c r="G324" s="2"/>
    </row>
    <row r="325" spans="1:7" x14ac:dyDescent="0.3">
      <c r="A325" t="s">
        <v>5</v>
      </c>
      <c r="B325" t="s">
        <v>6</v>
      </c>
      <c r="C325" t="s">
        <v>76</v>
      </c>
      <c r="D325" t="s">
        <v>863</v>
      </c>
      <c r="E325" t="s">
        <v>77</v>
      </c>
      <c r="F325" s="1">
        <v>9780076792139</v>
      </c>
      <c r="G325" s="2"/>
    </row>
    <row r="326" spans="1:7" x14ac:dyDescent="0.3">
      <c r="A326" t="s">
        <v>5</v>
      </c>
      <c r="B326" t="s">
        <v>6</v>
      </c>
      <c r="C326" t="s">
        <v>76</v>
      </c>
      <c r="D326" t="s">
        <v>863</v>
      </c>
      <c r="E326" t="s">
        <v>78</v>
      </c>
      <c r="F326" s="1">
        <v>9780076784547</v>
      </c>
      <c r="G326" s="2"/>
    </row>
    <row r="327" spans="1:7" x14ac:dyDescent="0.3">
      <c r="A327" t="s">
        <v>5</v>
      </c>
      <c r="B327" t="s">
        <v>6</v>
      </c>
      <c r="C327" t="s">
        <v>76</v>
      </c>
      <c r="D327" t="s">
        <v>863</v>
      </c>
      <c r="E327" t="s">
        <v>79</v>
      </c>
      <c r="F327" s="1">
        <v>9780076784554</v>
      </c>
      <c r="G327" s="2"/>
    </row>
    <row r="328" spans="1:7" x14ac:dyDescent="0.3">
      <c r="A328" t="s">
        <v>5</v>
      </c>
      <c r="B328" t="s">
        <v>6</v>
      </c>
      <c r="C328" t="s">
        <v>76</v>
      </c>
      <c r="D328" t="s">
        <v>863</v>
      </c>
      <c r="E328" t="s">
        <v>80</v>
      </c>
      <c r="F328" s="1">
        <v>9780076784578</v>
      </c>
      <c r="G328" s="2"/>
    </row>
    <row r="329" spans="1:7" x14ac:dyDescent="0.3">
      <c r="A329" t="s">
        <v>5</v>
      </c>
      <c r="B329" t="s">
        <v>6</v>
      </c>
      <c r="C329" t="s">
        <v>76</v>
      </c>
      <c r="D329" t="s">
        <v>863</v>
      </c>
      <c r="E329" t="s">
        <v>81</v>
      </c>
      <c r="F329" s="1">
        <v>9780076784585</v>
      </c>
      <c r="G329" s="2"/>
    </row>
    <row r="330" spans="1:7" x14ac:dyDescent="0.3">
      <c r="A330" t="s">
        <v>5</v>
      </c>
      <c r="B330" t="s">
        <v>6</v>
      </c>
      <c r="C330" t="s">
        <v>76</v>
      </c>
      <c r="D330" t="s">
        <v>863</v>
      </c>
      <c r="E330" t="s">
        <v>82</v>
      </c>
      <c r="F330" s="1">
        <v>9780076784608</v>
      </c>
      <c r="G330" s="2"/>
    </row>
    <row r="331" spans="1:7" x14ac:dyDescent="0.3">
      <c r="A331" t="s">
        <v>5</v>
      </c>
      <c r="B331" t="s">
        <v>6</v>
      </c>
      <c r="C331" t="s">
        <v>76</v>
      </c>
      <c r="D331" t="s">
        <v>863</v>
      </c>
      <c r="E331" t="s">
        <v>83</v>
      </c>
      <c r="F331" s="1">
        <v>9780076784622</v>
      </c>
      <c r="G331" s="2"/>
    </row>
    <row r="332" spans="1:7" x14ac:dyDescent="0.3">
      <c r="A332" t="s">
        <v>5</v>
      </c>
      <c r="B332" t="s">
        <v>6</v>
      </c>
      <c r="C332" t="s">
        <v>76</v>
      </c>
      <c r="D332" t="s">
        <v>863</v>
      </c>
      <c r="E332" t="s">
        <v>84</v>
      </c>
      <c r="F332" s="1">
        <v>9780076784639</v>
      </c>
      <c r="G332" s="2"/>
    </row>
    <row r="333" spans="1:7" x14ac:dyDescent="0.3">
      <c r="A333" t="s">
        <v>5</v>
      </c>
      <c r="B333" t="s">
        <v>6</v>
      </c>
      <c r="C333" t="s">
        <v>76</v>
      </c>
      <c r="D333" t="s">
        <v>863</v>
      </c>
      <c r="E333" t="s">
        <v>85</v>
      </c>
      <c r="F333" s="1">
        <v>9780076784653</v>
      </c>
      <c r="G333" s="2"/>
    </row>
    <row r="334" spans="1:7" x14ac:dyDescent="0.3">
      <c r="A334" t="s">
        <v>5</v>
      </c>
      <c r="B334" t="s">
        <v>6</v>
      </c>
      <c r="C334" t="s">
        <v>76</v>
      </c>
      <c r="D334" t="s">
        <v>863</v>
      </c>
      <c r="E334" t="s">
        <v>86</v>
      </c>
      <c r="F334" s="1">
        <v>9780076784677</v>
      </c>
      <c r="G334" s="2"/>
    </row>
    <row r="335" spans="1:7" x14ac:dyDescent="0.3">
      <c r="A335" t="s">
        <v>5</v>
      </c>
      <c r="B335" t="s">
        <v>6</v>
      </c>
      <c r="C335" t="s">
        <v>76</v>
      </c>
      <c r="D335" t="s">
        <v>863</v>
      </c>
      <c r="E335" t="s">
        <v>87</v>
      </c>
      <c r="F335" s="1">
        <v>9780076792085</v>
      </c>
      <c r="G335" s="2"/>
    </row>
    <row r="336" spans="1:7" x14ac:dyDescent="0.3">
      <c r="A336" t="s">
        <v>5</v>
      </c>
      <c r="B336" t="s">
        <v>6</v>
      </c>
      <c r="C336" t="s">
        <v>76</v>
      </c>
      <c r="D336" t="s">
        <v>863</v>
      </c>
      <c r="E336" t="s">
        <v>866</v>
      </c>
      <c r="F336" s="1">
        <v>9780076792146</v>
      </c>
      <c r="G336" s="2"/>
    </row>
    <row r="337" spans="1:7" x14ac:dyDescent="0.3">
      <c r="A337" t="s">
        <v>5</v>
      </c>
      <c r="B337" t="s">
        <v>6</v>
      </c>
      <c r="C337" t="s">
        <v>76</v>
      </c>
      <c r="D337" t="s">
        <v>863</v>
      </c>
      <c r="E337" t="s">
        <v>88</v>
      </c>
      <c r="F337" s="1">
        <v>9780076792078</v>
      </c>
      <c r="G337" s="2"/>
    </row>
    <row r="338" spans="1:7" x14ac:dyDescent="0.3">
      <c r="A338" t="s">
        <v>5</v>
      </c>
      <c r="B338" t="s">
        <v>6</v>
      </c>
      <c r="C338" t="s">
        <v>76</v>
      </c>
      <c r="D338" t="s">
        <v>863</v>
      </c>
      <c r="E338" t="s">
        <v>89</v>
      </c>
      <c r="F338" s="1">
        <v>9780076787708</v>
      </c>
      <c r="G338" s="2"/>
    </row>
    <row r="339" spans="1:7" x14ac:dyDescent="0.3">
      <c r="A339" t="s">
        <v>5</v>
      </c>
      <c r="B339" t="s">
        <v>6</v>
      </c>
      <c r="C339" t="s">
        <v>76</v>
      </c>
      <c r="D339" t="s">
        <v>863</v>
      </c>
      <c r="E339" t="s">
        <v>90</v>
      </c>
      <c r="F339" s="1">
        <v>9780076787661</v>
      </c>
      <c r="G339" s="2"/>
    </row>
    <row r="340" spans="1:7" x14ac:dyDescent="0.3">
      <c r="A340" t="s">
        <v>5</v>
      </c>
      <c r="B340" t="s">
        <v>6</v>
      </c>
      <c r="C340" t="s">
        <v>76</v>
      </c>
      <c r="D340" t="s">
        <v>863</v>
      </c>
      <c r="E340" t="s">
        <v>91</v>
      </c>
      <c r="F340" s="1">
        <v>9780076787685</v>
      </c>
      <c r="G340" s="2"/>
    </row>
    <row r="341" spans="1:7" x14ac:dyDescent="0.3">
      <c r="A341" t="s">
        <v>5</v>
      </c>
      <c r="B341" t="s">
        <v>6</v>
      </c>
      <c r="C341" t="s">
        <v>76</v>
      </c>
      <c r="D341" t="s">
        <v>863</v>
      </c>
      <c r="E341" t="s">
        <v>92</v>
      </c>
      <c r="F341" s="1">
        <v>9780076783519</v>
      </c>
      <c r="G341" s="2"/>
    </row>
    <row r="342" spans="1:7" x14ac:dyDescent="0.3">
      <c r="A342" t="s">
        <v>5</v>
      </c>
      <c r="B342" t="s">
        <v>6</v>
      </c>
      <c r="C342" t="s">
        <v>76</v>
      </c>
      <c r="D342" t="s">
        <v>863</v>
      </c>
      <c r="E342" t="s">
        <v>93</v>
      </c>
      <c r="F342" s="1">
        <v>9780021161164</v>
      </c>
      <c r="G342" s="2"/>
    </row>
    <row r="343" spans="1:7" x14ac:dyDescent="0.3">
      <c r="A343" t="s">
        <v>5</v>
      </c>
      <c r="B343" t="s">
        <v>6</v>
      </c>
      <c r="C343" t="s">
        <v>76</v>
      </c>
      <c r="D343" t="s">
        <v>863</v>
      </c>
      <c r="E343" t="s">
        <v>94</v>
      </c>
      <c r="F343" s="1">
        <v>9780076792092</v>
      </c>
      <c r="G343" s="2"/>
    </row>
    <row r="344" spans="1:7" x14ac:dyDescent="0.3">
      <c r="A344" t="s">
        <v>5</v>
      </c>
      <c r="B344" t="s">
        <v>6</v>
      </c>
      <c r="C344" t="s">
        <v>76</v>
      </c>
      <c r="D344" t="s">
        <v>863</v>
      </c>
      <c r="E344" t="s">
        <v>95</v>
      </c>
      <c r="F344" s="1">
        <v>9780076792122</v>
      </c>
      <c r="G344" s="2"/>
    </row>
    <row r="345" spans="1:7" x14ac:dyDescent="0.3">
      <c r="A345" t="s">
        <v>5</v>
      </c>
      <c r="B345" t="s">
        <v>6</v>
      </c>
      <c r="C345" t="s">
        <v>76</v>
      </c>
      <c r="D345" t="s">
        <v>863</v>
      </c>
      <c r="E345" t="s">
        <v>96</v>
      </c>
      <c r="F345" s="1">
        <v>9780021976805</v>
      </c>
      <c r="G345" s="2"/>
    </row>
    <row r="346" spans="1:7" x14ac:dyDescent="0.3">
      <c r="A346" t="s">
        <v>5</v>
      </c>
      <c r="B346" t="s">
        <v>6</v>
      </c>
      <c r="C346" t="s">
        <v>76</v>
      </c>
      <c r="D346" t="s">
        <v>863</v>
      </c>
      <c r="E346" t="s">
        <v>97</v>
      </c>
      <c r="F346" s="1">
        <v>9780078987908</v>
      </c>
      <c r="G346" s="2"/>
    </row>
    <row r="347" spans="1:7" x14ac:dyDescent="0.3">
      <c r="A347" t="s">
        <v>5</v>
      </c>
      <c r="B347" t="s">
        <v>6</v>
      </c>
      <c r="C347" t="s">
        <v>98</v>
      </c>
      <c r="D347" t="s">
        <v>8</v>
      </c>
      <c r="E347" t="s">
        <v>99</v>
      </c>
      <c r="F347" s="1">
        <v>9780021324811</v>
      </c>
      <c r="G347" s="2"/>
    </row>
    <row r="348" spans="1:7" x14ac:dyDescent="0.3">
      <c r="A348" t="s">
        <v>5</v>
      </c>
      <c r="B348" t="s">
        <v>6</v>
      </c>
      <c r="C348" t="s">
        <v>98</v>
      </c>
      <c r="D348" t="s">
        <v>9</v>
      </c>
      <c r="E348" t="s">
        <v>99</v>
      </c>
      <c r="F348" s="1">
        <v>9780021310814</v>
      </c>
      <c r="G348" s="2"/>
    </row>
    <row r="349" spans="1:7" x14ac:dyDescent="0.3">
      <c r="A349" t="s">
        <v>5</v>
      </c>
      <c r="B349" t="s">
        <v>6</v>
      </c>
      <c r="C349" t="s">
        <v>98</v>
      </c>
      <c r="D349" t="s">
        <v>8</v>
      </c>
      <c r="E349" t="s">
        <v>100</v>
      </c>
      <c r="F349" s="1">
        <v>9780021309153</v>
      </c>
      <c r="G349" s="2"/>
    </row>
    <row r="350" spans="1:7" x14ac:dyDescent="0.3">
      <c r="A350" t="s">
        <v>5</v>
      </c>
      <c r="B350" t="s">
        <v>6</v>
      </c>
      <c r="C350" t="s">
        <v>98</v>
      </c>
      <c r="D350" t="s">
        <v>9</v>
      </c>
      <c r="E350" t="s">
        <v>100</v>
      </c>
      <c r="F350" s="1">
        <v>9780021328321</v>
      </c>
      <c r="G350" s="2"/>
    </row>
    <row r="351" spans="1:7" x14ac:dyDescent="0.3">
      <c r="A351" t="s">
        <v>5</v>
      </c>
      <c r="B351" t="s">
        <v>6</v>
      </c>
      <c r="C351" t="s">
        <v>98</v>
      </c>
      <c r="D351" t="s">
        <v>10</v>
      </c>
      <c r="E351" t="s">
        <v>100</v>
      </c>
      <c r="F351" s="1">
        <v>9780021314591</v>
      </c>
      <c r="G351" s="2"/>
    </row>
    <row r="352" spans="1:7" x14ac:dyDescent="0.3">
      <c r="A352" t="s">
        <v>5</v>
      </c>
      <c r="B352" t="s">
        <v>6</v>
      </c>
      <c r="C352" t="s">
        <v>98</v>
      </c>
      <c r="D352" t="s">
        <v>14</v>
      </c>
      <c r="E352" t="s">
        <v>100</v>
      </c>
      <c r="F352" s="1">
        <v>9780021304066</v>
      </c>
      <c r="G352" s="2"/>
    </row>
    <row r="353" spans="1:7" x14ac:dyDescent="0.3">
      <c r="A353" t="s">
        <v>5</v>
      </c>
      <c r="B353" t="s">
        <v>6</v>
      </c>
      <c r="C353" t="s">
        <v>98</v>
      </c>
      <c r="D353" t="s">
        <v>11</v>
      </c>
      <c r="E353" t="s">
        <v>100</v>
      </c>
      <c r="F353" s="1">
        <v>9780021308842</v>
      </c>
      <c r="G353" s="2"/>
    </row>
    <row r="354" spans="1:7" x14ac:dyDescent="0.3">
      <c r="A354" t="s">
        <v>5</v>
      </c>
      <c r="B354" t="s">
        <v>6</v>
      </c>
      <c r="C354" t="s">
        <v>98</v>
      </c>
      <c r="D354" t="s">
        <v>12</v>
      </c>
      <c r="E354" t="s">
        <v>100</v>
      </c>
      <c r="F354" s="1">
        <v>9780021317967</v>
      </c>
      <c r="G354" s="2"/>
    </row>
    <row r="355" spans="1:7" x14ac:dyDescent="0.3">
      <c r="A355" t="s">
        <v>5</v>
      </c>
      <c r="B355" t="s">
        <v>6</v>
      </c>
      <c r="C355" t="s">
        <v>98</v>
      </c>
      <c r="D355" t="s">
        <v>37</v>
      </c>
      <c r="E355" t="s">
        <v>100</v>
      </c>
      <c r="F355" s="1">
        <v>9780021311552</v>
      </c>
      <c r="G355" s="2"/>
    </row>
    <row r="356" spans="1:7" x14ac:dyDescent="0.3">
      <c r="A356" t="s">
        <v>5</v>
      </c>
      <c r="B356" t="s">
        <v>6</v>
      </c>
      <c r="C356" t="s">
        <v>98</v>
      </c>
      <c r="D356" t="s">
        <v>8</v>
      </c>
      <c r="E356" t="s">
        <v>101</v>
      </c>
      <c r="F356" s="1">
        <v>9780021311378</v>
      </c>
      <c r="G356" s="2"/>
    </row>
    <row r="357" spans="1:7" x14ac:dyDescent="0.3">
      <c r="A357" t="s">
        <v>5</v>
      </c>
      <c r="B357" t="s">
        <v>6</v>
      </c>
      <c r="C357" t="s">
        <v>98</v>
      </c>
      <c r="D357" t="s">
        <v>9</v>
      </c>
      <c r="E357" t="s">
        <v>101</v>
      </c>
      <c r="F357" s="1">
        <v>9780021309993</v>
      </c>
      <c r="G357" s="2"/>
    </row>
    <row r="358" spans="1:7" x14ac:dyDescent="0.3">
      <c r="A358" t="s">
        <v>5</v>
      </c>
      <c r="B358" t="s">
        <v>6</v>
      </c>
      <c r="C358" t="s">
        <v>98</v>
      </c>
      <c r="D358" t="s">
        <v>10</v>
      </c>
      <c r="E358" t="s">
        <v>101</v>
      </c>
      <c r="F358" s="1">
        <v>9780021316199</v>
      </c>
      <c r="G358" s="2"/>
    </row>
    <row r="359" spans="1:7" x14ac:dyDescent="0.3">
      <c r="A359" t="s">
        <v>5</v>
      </c>
      <c r="B359" t="s">
        <v>6</v>
      </c>
      <c r="C359" t="s">
        <v>98</v>
      </c>
      <c r="D359" t="s">
        <v>14</v>
      </c>
      <c r="E359" t="s">
        <v>101</v>
      </c>
      <c r="F359" s="1">
        <v>9780021311156</v>
      </c>
      <c r="G359" s="2"/>
    </row>
    <row r="360" spans="1:7" x14ac:dyDescent="0.3">
      <c r="A360" t="s">
        <v>5</v>
      </c>
      <c r="B360" t="s">
        <v>6</v>
      </c>
      <c r="C360" t="s">
        <v>98</v>
      </c>
      <c r="D360" t="s">
        <v>11</v>
      </c>
      <c r="E360" t="s">
        <v>101</v>
      </c>
      <c r="F360" s="1">
        <v>9780021328130</v>
      </c>
      <c r="G360" s="2"/>
    </row>
    <row r="361" spans="1:7" x14ac:dyDescent="0.3">
      <c r="A361" t="s">
        <v>5</v>
      </c>
      <c r="B361" t="s">
        <v>6</v>
      </c>
      <c r="C361" t="s">
        <v>98</v>
      </c>
      <c r="D361" t="s">
        <v>12</v>
      </c>
      <c r="E361" t="s">
        <v>101</v>
      </c>
      <c r="F361" s="1">
        <v>9780021317318</v>
      </c>
      <c r="G361" s="2"/>
    </row>
    <row r="362" spans="1:7" x14ac:dyDescent="0.3">
      <c r="A362" t="s">
        <v>5</v>
      </c>
      <c r="B362" t="s">
        <v>6</v>
      </c>
      <c r="C362" t="s">
        <v>98</v>
      </c>
      <c r="D362" t="s">
        <v>37</v>
      </c>
      <c r="E362" t="s">
        <v>101</v>
      </c>
      <c r="F362" s="1">
        <v>9780021311767</v>
      </c>
      <c r="G362" s="2"/>
    </row>
    <row r="363" spans="1:7" x14ac:dyDescent="0.3">
      <c r="A363" t="s">
        <v>5</v>
      </c>
      <c r="B363" t="s">
        <v>6</v>
      </c>
      <c r="C363" t="s">
        <v>98</v>
      </c>
      <c r="D363" t="s">
        <v>10</v>
      </c>
      <c r="E363" t="s">
        <v>102</v>
      </c>
      <c r="F363" s="1">
        <v>9780021326181</v>
      </c>
      <c r="G363" s="2"/>
    </row>
    <row r="364" spans="1:7" x14ac:dyDescent="0.3">
      <c r="A364" t="s">
        <v>5</v>
      </c>
      <c r="B364" t="s">
        <v>6</v>
      </c>
      <c r="C364" t="s">
        <v>98</v>
      </c>
      <c r="D364" t="s">
        <v>14</v>
      </c>
      <c r="E364" t="s">
        <v>102</v>
      </c>
      <c r="F364" s="1">
        <v>9780021315628</v>
      </c>
      <c r="G364" s="2"/>
    </row>
    <row r="365" spans="1:7" x14ac:dyDescent="0.3">
      <c r="A365" t="s">
        <v>5</v>
      </c>
      <c r="B365" t="s">
        <v>6</v>
      </c>
      <c r="C365" t="s">
        <v>98</v>
      </c>
      <c r="D365" t="s">
        <v>11</v>
      </c>
      <c r="E365" t="s">
        <v>102</v>
      </c>
      <c r="F365" s="1">
        <v>9780021268818</v>
      </c>
      <c r="G365" s="2"/>
    </row>
    <row r="366" spans="1:7" x14ac:dyDescent="0.3">
      <c r="A366" t="s">
        <v>5</v>
      </c>
      <c r="B366" t="s">
        <v>6</v>
      </c>
      <c r="C366" t="s">
        <v>98</v>
      </c>
      <c r="D366" t="s">
        <v>12</v>
      </c>
      <c r="E366" t="s">
        <v>102</v>
      </c>
      <c r="F366" s="1">
        <v>9780021310494</v>
      </c>
      <c r="G366" s="2"/>
    </row>
    <row r="367" spans="1:7" x14ac:dyDescent="0.3">
      <c r="A367" t="s">
        <v>5</v>
      </c>
      <c r="B367" t="s">
        <v>6</v>
      </c>
      <c r="C367" t="s">
        <v>98</v>
      </c>
      <c r="D367" t="s">
        <v>37</v>
      </c>
      <c r="E367" t="s">
        <v>102</v>
      </c>
      <c r="F367" s="1">
        <v>9780021326358</v>
      </c>
      <c r="G367" s="2"/>
    </row>
    <row r="368" spans="1:7" x14ac:dyDescent="0.3">
      <c r="A368" t="s">
        <v>5</v>
      </c>
      <c r="B368" t="s">
        <v>6</v>
      </c>
      <c r="C368" t="s">
        <v>98</v>
      </c>
      <c r="D368" t="s">
        <v>40</v>
      </c>
      <c r="E368" t="s">
        <v>103</v>
      </c>
      <c r="F368" s="1">
        <v>9780021310944</v>
      </c>
      <c r="G368" s="2"/>
    </row>
    <row r="369" spans="1:7" x14ac:dyDescent="0.3">
      <c r="A369" t="s">
        <v>5</v>
      </c>
      <c r="B369" t="s">
        <v>6</v>
      </c>
      <c r="C369" t="s">
        <v>98</v>
      </c>
      <c r="D369" t="s">
        <v>40</v>
      </c>
      <c r="E369" t="s">
        <v>104</v>
      </c>
      <c r="F369" s="1">
        <v>9780021314263</v>
      </c>
      <c r="G369" s="2"/>
    </row>
    <row r="370" spans="1:7" x14ac:dyDescent="0.3">
      <c r="A370" t="s">
        <v>5</v>
      </c>
      <c r="B370" t="s">
        <v>6</v>
      </c>
      <c r="C370" t="s">
        <v>98</v>
      </c>
      <c r="D370" t="s">
        <v>40</v>
      </c>
      <c r="E370" t="s">
        <v>105</v>
      </c>
      <c r="F370" s="1">
        <v>9780021309764</v>
      </c>
      <c r="G370" s="2"/>
    </row>
    <row r="371" spans="1:7" x14ac:dyDescent="0.3">
      <c r="A371" t="s">
        <v>5</v>
      </c>
      <c r="B371" t="s">
        <v>6</v>
      </c>
      <c r="C371" t="s">
        <v>98</v>
      </c>
      <c r="D371" t="s">
        <v>40</v>
      </c>
      <c r="E371" t="s">
        <v>106</v>
      </c>
      <c r="F371" s="1">
        <v>9780021311279</v>
      </c>
      <c r="G371" s="2"/>
    </row>
    <row r="372" spans="1:7" x14ac:dyDescent="0.3">
      <c r="A372" t="s">
        <v>5</v>
      </c>
      <c r="B372" t="s">
        <v>6</v>
      </c>
      <c r="C372" t="s">
        <v>98</v>
      </c>
      <c r="D372" t="s">
        <v>40</v>
      </c>
      <c r="E372" t="s">
        <v>107</v>
      </c>
      <c r="F372" s="1">
        <v>9780021314270</v>
      </c>
      <c r="G372" s="2"/>
    </row>
    <row r="373" spans="1:7" x14ac:dyDescent="0.3">
      <c r="A373" t="s">
        <v>5</v>
      </c>
      <c r="B373" t="s">
        <v>6</v>
      </c>
      <c r="C373" t="s">
        <v>98</v>
      </c>
      <c r="D373" t="s">
        <v>40</v>
      </c>
      <c r="E373" t="s">
        <v>108</v>
      </c>
      <c r="F373" s="1">
        <v>9780021314423</v>
      </c>
      <c r="G373" s="2"/>
    </row>
    <row r="374" spans="1:7" x14ac:dyDescent="0.3">
      <c r="A374" t="s">
        <v>5</v>
      </c>
      <c r="B374" t="s">
        <v>6</v>
      </c>
      <c r="C374" t="s">
        <v>98</v>
      </c>
      <c r="D374" t="s">
        <v>41</v>
      </c>
      <c r="E374" t="s">
        <v>103</v>
      </c>
      <c r="F374" s="1">
        <v>9780021324194</v>
      </c>
      <c r="G374" s="2"/>
    </row>
    <row r="375" spans="1:7" x14ac:dyDescent="0.3">
      <c r="A375" t="s">
        <v>5</v>
      </c>
      <c r="B375" t="s">
        <v>6</v>
      </c>
      <c r="C375" t="s">
        <v>98</v>
      </c>
      <c r="D375" t="s">
        <v>41</v>
      </c>
      <c r="E375" t="s">
        <v>104</v>
      </c>
      <c r="F375" s="1">
        <v>9780021307562</v>
      </c>
      <c r="G375" s="2"/>
    </row>
    <row r="376" spans="1:7" x14ac:dyDescent="0.3">
      <c r="A376" t="s">
        <v>5</v>
      </c>
      <c r="B376" t="s">
        <v>6</v>
      </c>
      <c r="C376" t="s">
        <v>98</v>
      </c>
      <c r="D376" t="s">
        <v>41</v>
      </c>
      <c r="E376" t="s">
        <v>105</v>
      </c>
      <c r="F376" s="1">
        <v>9780021308279</v>
      </c>
      <c r="G376" s="2"/>
    </row>
    <row r="377" spans="1:7" x14ac:dyDescent="0.3">
      <c r="A377" t="s">
        <v>5</v>
      </c>
      <c r="B377" t="s">
        <v>6</v>
      </c>
      <c r="C377" t="s">
        <v>98</v>
      </c>
      <c r="D377" t="s">
        <v>41</v>
      </c>
      <c r="E377" t="s">
        <v>106</v>
      </c>
      <c r="F377" s="1">
        <v>9780021313877</v>
      </c>
      <c r="G377" s="2"/>
    </row>
    <row r="378" spans="1:7" x14ac:dyDescent="0.3">
      <c r="A378" t="s">
        <v>5</v>
      </c>
      <c r="B378" t="s">
        <v>6</v>
      </c>
      <c r="C378" t="s">
        <v>98</v>
      </c>
      <c r="D378" t="s">
        <v>41</v>
      </c>
      <c r="E378" t="s">
        <v>107</v>
      </c>
      <c r="F378" s="1">
        <v>9780021301980</v>
      </c>
      <c r="G378" s="2"/>
    </row>
    <row r="379" spans="1:7" x14ac:dyDescent="0.3">
      <c r="A379" t="s">
        <v>5</v>
      </c>
      <c r="B379" t="s">
        <v>6</v>
      </c>
      <c r="C379" t="s">
        <v>98</v>
      </c>
      <c r="D379" t="s">
        <v>41</v>
      </c>
      <c r="E379" t="s">
        <v>108</v>
      </c>
      <c r="F379" s="1">
        <v>9780021327560</v>
      </c>
      <c r="G379" s="2"/>
    </row>
    <row r="380" spans="1:7" x14ac:dyDescent="0.3">
      <c r="A380" t="s">
        <v>5</v>
      </c>
      <c r="B380" t="s">
        <v>6</v>
      </c>
      <c r="C380" t="s">
        <v>98</v>
      </c>
      <c r="D380" t="s">
        <v>11</v>
      </c>
      <c r="E380" t="s">
        <v>103</v>
      </c>
      <c r="F380" s="1">
        <v>9780021312498</v>
      </c>
      <c r="G380" s="2"/>
    </row>
    <row r="381" spans="1:7" x14ac:dyDescent="0.3">
      <c r="A381" t="s">
        <v>5</v>
      </c>
      <c r="B381" t="s">
        <v>6</v>
      </c>
      <c r="C381" t="s">
        <v>98</v>
      </c>
      <c r="D381" t="s">
        <v>11</v>
      </c>
      <c r="E381" t="s">
        <v>104</v>
      </c>
      <c r="F381" s="1">
        <v>9780021304196</v>
      </c>
      <c r="G381" s="2"/>
    </row>
    <row r="382" spans="1:7" x14ac:dyDescent="0.3">
      <c r="A382" t="s">
        <v>5</v>
      </c>
      <c r="B382" t="s">
        <v>6</v>
      </c>
      <c r="C382" t="s">
        <v>98</v>
      </c>
      <c r="D382" t="s">
        <v>11</v>
      </c>
      <c r="E382" t="s">
        <v>105</v>
      </c>
      <c r="F382" s="1">
        <v>9780021301591</v>
      </c>
      <c r="G382" s="2"/>
    </row>
    <row r="383" spans="1:7" x14ac:dyDescent="0.3">
      <c r="A383" t="s">
        <v>5</v>
      </c>
      <c r="B383" t="s">
        <v>6</v>
      </c>
      <c r="C383" t="s">
        <v>98</v>
      </c>
      <c r="D383" t="s">
        <v>11</v>
      </c>
      <c r="E383" t="s">
        <v>106</v>
      </c>
      <c r="F383" s="1">
        <v>9780021313112</v>
      </c>
      <c r="G383" s="2"/>
    </row>
    <row r="384" spans="1:7" x14ac:dyDescent="0.3">
      <c r="A384" t="s">
        <v>5</v>
      </c>
      <c r="B384" t="s">
        <v>6</v>
      </c>
      <c r="C384" t="s">
        <v>98</v>
      </c>
      <c r="D384" t="s">
        <v>11</v>
      </c>
      <c r="E384" t="s">
        <v>107</v>
      </c>
      <c r="F384" s="1">
        <v>9780021313563</v>
      </c>
      <c r="G384" s="2"/>
    </row>
    <row r="385" spans="1:7" x14ac:dyDescent="0.3">
      <c r="A385" t="s">
        <v>5</v>
      </c>
      <c r="B385" t="s">
        <v>6</v>
      </c>
      <c r="C385" t="s">
        <v>98</v>
      </c>
      <c r="D385" t="s">
        <v>11</v>
      </c>
      <c r="E385" t="s">
        <v>108</v>
      </c>
      <c r="F385" s="1">
        <v>9780021328680</v>
      </c>
      <c r="G385" s="2"/>
    </row>
    <row r="386" spans="1:7" x14ac:dyDescent="0.3">
      <c r="A386" t="s">
        <v>5</v>
      </c>
      <c r="B386" t="s">
        <v>6</v>
      </c>
      <c r="C386" t="s">
        <v>98</v>
      </c>
      <c r="D386" t="s">
        <v>43</v>
      </c>
      <c r="E386" t="s">
        <v>103</v>
      </c>
      <c r="F386" s="1">
        <v>9780021305261</v>
      </c>
      <c r="G386" s="2"/>
    </row>
    <row r="387" spans="1:7" x14ac:dyDescent="0.3">
      <c r="A387" t="s">
        <v>5</v>
      </c>
      <c r="B387" t="s">
        <v>6</v>
      </c>
      <c r="C387" t="s">
        <v>98</v>
      </c>
      <c r="D387" t="s">
        <v>43</v>
      </c>
      <c r="E387" t="s">
        <v>104</v>
      </c>
      <c r="F387" s="1">
        <v>9780021306183</v>
      </c>
      <c r="G387" s="2"/>
    </row>
    <row r="388" spans="1:7" x14ac:dyDescent="0.3">
      <c r="A388" t="s">
        <v>5</v>
      </c>
      <c r="B388" t="s">
        <v>6</v>
      </c>
      <c r="C388" t="s">
        <v>98</v>
      </c>
      <c r="D388" t="s">
        <v>43</v>
      </c>
      <c r="E388" t="s">
        <v>105</v>
      </c>
      <c r="F388" s="1">
        <v>9780021324484</v>
      </c>
      <c r="G388" s="2"/>
    </row>
    <row r="389" spans="1:7" x14ac:dyDescent="0.3">
      <c r="A389" t="s">
        <v>5</v>
      </c>
      <c r="B389" t="s">
        <v>6</v>
      </c>
      <c r="C389" t="s">
        <v>98</v>
      </c>
      <c r="D389" t="s">
        <v>43</v>
      </c>
      <c r="E389" t="s">
        <v>106</v>
      </c>
      <c r="F389" s="1">
        <v>9780021305445</v>
      </c>
      <c r="G389" s="2"/>
    </row>
    <row r="390" spans="1:7" x14ac:dyDescent="0.3">
      <c r="A390" t="s">
        <v>5</v>
      </c>
      <c r="B390" t="s">
        <v>6</v>
      </c>
      <c r="C390" t="s">
        <v>98</v>
      </c>
      <c r="D390" t="s">
        <v>43</v>
      </c>
      <c r="E390" t="s">
        <v>107</v>
      </c>
      <c r="F390" s="1">
        <v>9780021307296</v>
      </c>
      <c r="G390" s="2"/>
    </row>
    <row r="391" spans="1:7" x14ac:dyDescent="0.3">
      <c r="A391" t="s">
        <v>5</v>
      </c>
      <c r="B391" t="s">
        <v>6</v>
      </c>
      <c r="C391" t="s">
        <v>98</v>
      </c>
      <c r="D391" t="s">
        <v>43</v>
      </c>
      <c r="E391" t="s">
        <v>108</v>
      </c>
      <c r="F391" s="1">
        <v>9780021311163</v>
      </c>
      <c r="G391" s="2"/>
    </row>
    <row r="392" spans="1:7" x14ac:dyDescent="0.3">
      <c r="A392" t="s">
        <v>5</v>
      </c>
      <c r="B392" t="s">
        <v>6</v>
      </c>
      <c r="C392" t="s">
        <v>98</v>
      </c>
      <c r="D392" t="s">
        <v>44</v>
      </c>
      <c r="E392" t="s">
        <v>103</v>
      </c>
      <c r="F392" s="1">
        <v>9780021305117</v>
      </c>
      <c r="G392" s="2"/>
    </row>
    <row r="393" spans="1:7" x14ac:dyDescent="0.3">
      <c r="A393" t="s">
        <v>5</v>
      </c>
      <c r="B393" t="s">
        <v>6</v>
      </c>
      <c r="C393" t="s">
        <v>98</v>
      </c>
      <c r="D393" t="s">
        <v>44</v>
      </c>
      <c r="E393" t="s">
        <v>104</v>
      </c>
      <c r="F393" s="1">
        <v>9780021324736</v>
      </c>
      <c r="G393" s="2"/>
    </row>
    <row r="394" spans="1:7" x14ac:dyDescent="0.3">
      <c r="A394" t="s">
        <v>5</v>
      </c>
      <c r="B394" t="s">
        <v>6</v>
      </c>
      <c r="C394" t="s">
        <v>98</v>
      </c>
      <c r="D394" t="s">
        <v>44</v>
      </c>
      <c r="E394" t="s">
        <v>105</v>
      </c>
      <c r="F394" s="1">
        <v>9780021301638</v>
      </c>
      <c r="G394" s="2"/>
    </row>
    <row r="395" spans="1:7" x14ac:dyDescent="0.3">
      <c r="A395" t="s">
        <v>5</v>
      </c>
      <c r="B395" t="s">
        <v>6</v>
      </c>
      <c r="C395" t="s">
        <v>98</v>
      </c>
      <c r="D395" t="s">
        <v>44</v>
      </c>
      <c r="E395" t="s">
        <v>106</v>
      </c>
      <c r="F395" s="1">
        <v>9780021302833</v>
      </c>
      <c r="G395" s="2"/>
    </row>
    <row r="396" spans="1:7" x14ac:dyDescent="0.3">
      <c r="A396" t="s">
        <v>5</v>
      </c>
      <c r="B396" t="s">
        <v>6</v>
      </c>
      <c r="C396" t="s">
        <v>98</v>
      </c>
      <c r="D396" t="s">
        <v>44</v>
      </c>
      <c r="E396" t="s">
        <v>107</v>
      </c>
      <c r="F396" s="1">
        <v>9780021306756</v>
      </c>
      <c r="G396" s="2"/>
    </row>
    <row r="397" spans="1:7" x14ac:dyDescent="0.3">
      <c r="A397" t="s">
        <v>5</v>
      </c>
      <c r="B397" t="s">
        <v>6</v>
      </c>
      <c r="C397" t="s">
        <v>98</v>
      </c>
      <c r="D397" t="s">
        <v>44</v>
      </c>
      <c r="E397" t="s">
        <v>108</v>
      </c>
      <c r="F397" s="1">
        <v>9780021313839</v>
      </c>
      <c r="G397" s="2"/>
    </row>
    <row r="398" spans="1:7" x14ac:dyDescent="0.3">
      <c r="A398" t="s">
        <v>5</v>
      </c>
      <c r="B398" t="s">
        <v>6</v>
      </c>
      <c r="C398" t="s">
        <v>98</v>
      </c>
      <c r="D398" t="s">
        <v>1196</v>
      </c>
      <c r="E398" t="s">
        <v>109</v>
      </c>
      <c r="F398" s="1">
        <v>9780021430529</v>
      </c>
      <c r="G398" s="2"/>
    </row>
    <row r="399" spans="1:7" x14ac:dyDescent="0.3">
      <c r="A399" t="s">
        <v>5</v>
      </c>
      <c r="B399" t="s">
        <v>6</v>
      </c>
      <c r="C399" t="s">
        <v>98</v>
      </c>
      <c r="D399" t="s">
        <v>1186</v>
      </c>
      <c r="E399" t="s">
        <v>109</v>
      </c>
      <c r="F399" s="1">
        <v>9780021430024</v>
      </c>
      <c r="G399" s="2"/>
    </row>
    <row r="400" spans="1:7" x14ac:dyDescent="0.3">
      <c r="A400" t="s">
        <v>5</v>
      </c>
      <c r="B400" t="s">
        <v>6</v>
      </c>
      <c r="C400" t="s">
        <v>98</v>
      </c>
      <c r="D400" t="s">
        <v>1142</v>
      </c>
      <c r="E400" t="s">
        <v>109</v>
      </c>
      <c r="F400" s="1">
        <v>9780021430499</v>
      </c>
      <c r="G400" s="2"/>
    </row>
    <row r="401" spans="1:7" x14ac:dyDescent="0.3">
      <c r="A401" t="s">
        <v>5</v>
      </c>
      <c r="B401" t="s">
        <v>6</v>
      </c>
      <c r="C401" t="s">
        <v>98</v>
      </c>
      <c r="D401" t="s">
        <v>38</v>
      </c>
      <c r="E401" t="s">
        <v>50</v>
      </c>
      <c r="F401" s="1">
        <v>9780021327720</v>
      </c>
      <c r="G401" s="2"/>
    </row>
    <row r="402" spans="1:7" x14ac:dyDescent="0.3">
      <c r="A402" t="s">
        <v>5</v>
      </c>
      <c r="B402" t="s">
        <v>6</v>
      </c>
      <c r="C402" t="s">
        <v>98</v>
      </c>
      <c r="D402" t="s">
        <v>10</v>
      </c>
      <c r="E402" t="s">
        <v>110</v>
      </c>
      <c r="F402" s="1">
        <v>9780021317462</v>
      </c>
      <c r="G402" s="2"/>
    </row>
    <row r="403" spans="1:7" x14ac:dyDescent="0.3">
      <c r="A403" t="s">
        <v>5</v>
      </c>
      <c r="B403" t="s">
        <v>6</v>
      </c>
      <c r="C403" t="s">
        <v>98</v>
      </c>
      <c r="D403" t="s">
        <v>14</v>
      </c>
      <c r="E403" t="s">
        <v>110</v>
      </c>
      <c r="F403" s="1">
        <v>9780021303007</v>
      </c>
      <c r="G403" s="2"/>
    </row>
    <row r="404" spans="1:7" x14ac:dyDescent="0.3">
      <c r="A404" t="s">
        <v>5</v>
      </c>
      <c r="B404" t="s">
        <v>6</v>
      </c>
      <c r="C404" t="s">
        <v>98</v>
      </c>
      <c r="D404" t="s">
        <v>11</v>
      </c>
      <c r="E404" t="s">
        <v>110</v>
      </c>
      <c r="F404" s="1">
        <v>9780021305681</v>
      </c>
      <c r="G404" s="2"/>
    </row>
    <row r="405" spans="1:7" x14ac:dyDescent="0.3">
      <c r="A405" t="s">
        <v>5</v>
      </c>
      <c r="B405" t="s">
        <v>6</v>
      </c>
      <c r="C405" t="s">
        <v>98</v>
      </c>
      <c r="D405" t="s">
        <v>12</v>
      </c>
      <c r="E405" t="s">
        <v>110</v>
      </c>
      <c r="F405" s="1">
        <v>9780021327713</v>
      </c>
      <c r="G405" s="2"/>
    </row>
    <row r="406" spans="1:7" x14ac:dyDescent="0.3">
      <c r="A406" t="s">
        <v>5</v>
      </c>
      <c r="B406" t="s">
        <v>6</v>
      </c>
      <c r="C406" t="s">
        <v>98</v>
      </c>
      <c r="D406" t="s">
        <v>37</v>
      </c>
      <c r="E406" t="s">
        <v>110</v>
      </c>
      <c r="F406" s="1">
        <v>9780021314157</v>
      </c>
      <c r="G406" s="2"/>
    </row>
    <row r="407" spans="1:7" x14ac:dyDescent="0.3">
      <c r="A407" t="s">
        <v>5</v>
      </c>
      <c r="B407" t="s">
        <v>6</v>
      </c>
      <c r="C407" t="s">
        <v>98</v>
      </c>
      <c r="D407" t="s">
        <v>9</v>
      </c>
      <c r="E407" t="s">
        <v>49</v>
      </c>
      <c r="F407" s="1">
        <v>9780021399031</v>
      </c>
      <c r="G407" s="2"/>
    </row>
    <row r="408" spans="1:7" x14ac:dyDescent="0.3">
      <c r="A408" t="s">
        <v>5</v>
      </c>
      <c r="B408" t="s">
        <v>6</v>
      </c>
      <c r="C408" t="s">
        <v>98</v>
      </c>
      <c r="D408" t="s">
        <v>10</v>
      </c>
      <c r="E408" t="s">
        <v>49</v>
      </c>
      <c r="F408" s="1">
        <v>9780021380879</v>
      </c>
      <c r="G408" s="2"/>
    </row>
    <row r="409" spans="1:7" x14ac:dyDescent="0.3">
      <c r="A409" t="s">
        <v>5</v>
      </c>
      <c r="B409" t="s">
        <v>6</v>
      </c>
      <c r="C409" t="s">
        <v>98</v>
      </c>
      <c r="D409" t="s">
        <v>14</v>
      </c>
      <c r="E409" t="s">
        <v>49</v>
      </c>
      <c r="F409" s="1">
        <v>9780021328550</v>
      </c>
      <c r="G409" s="2"/>
    </row>
    <row r="410" spans="1:7" x14ac:dyDescent="0.3">
      <c r="A410" t="s">
        <v>5</v>
      </c>
      <c r="B410" t="s">
        <v>6</v>
      </c>
      <c r="C410" t="s">
        <v>98</v>
      </c>
      <c r="D410" t="s">
        <v>11</v>
      </c>
      <c r="E410" t="s">
        <v>49</v>
      </c>
      <c r="F410" s="1">
        <v>9780021314218</v>
      </c>
      <c r="G410" s="2"/>
    </row>
    <row r="411" spans="1:7" x14ac:dyDescent="0.3">
      <c r="A411" t="s">
        <v>5</v>
      </c>
      <c r="B411" t="s">
        <v>6</v>
      </c>
      <c r="C411" t="s">
        <v>98</v>
      </c>
      <c r="D411" t="s">
        <v>12</v>
      </c>
      <c r="E411" t="s">
        <v>49</v>
      </c>
      <c r="F411" s="1">
        <v>9780021313426</v>
      </c>
      <c r="G411" s="2"/>
    </row>
    <row r="412" spans="1:7" x14ac:dyDescent="0.3">
      <c r="A412" t="s">
        <v>5</v>
      </c>
      <c r="B412" t="s">
        <v>6</v>
      </c>
      <c r="C412" t="s">
        <v>98</v>
      </c>
      <c r="D412" t="s">
        <v>37</v>
      </c>
      <c r="E412" t="s">
        <v>49</v>
      </c>
      <c r="F412" s="1">
        <v>9780021313761</v>
      </c>
      <c r="G412" s="2"/>
    </row>
    <row r="413" spans="1:7" x14ac:dyDescent="0.3">
      <c r="A413" t="s">
        <v>5</v>
      </c>
      <c r="B413" t="s">
        <v>6</v>
      </c>
      <c r="C413" t="s">
        <v>98</v>
      </c>
      <c r="D413" t="s">
        <v>1196</v>
      </c>
      <c r="E413" t="s">
        <v>111</v>
      </c>
      <c r="F413" s="1">
        <v>9780021303595</v>
      </c>
      <c r="G413" s="2"/>
    </row>
    <row r="414" spans="1:7" x14ac:dyDescent="0.3">
      <c r="A414" t="s">
        <v>5</v>
      </c>
      <c r="B414" t="s">
        <v>6</v>
      </c>
      <c r="C414" t="s">
        <v>98</v>
      </c>
      <c r="D414" t="s">
        <v>1186</v>
      </c>
      <c r="E414" t="s">
        <v>111</v>
      </c>
      <c r="F414" s="1">
        <v>9780021331369</v>
      </c>
      <c r="G414" s="2"/>
    </row>
    <row r="415" spans="1:7" x14ac:dyDescent="0.3">
      <c r="A415" t="s">
        <v>5</v>
      </c>
      <c r="B415" t="s">
        <v>6</v>
      </c>
      <c r="C415" t="s">
        <v>98</v>
      </c>
      <c r="D415" t="s">
        <v>1142</v>
      </c>
      <c r="E415" t="s">
        <v>111</v>
      </c>
      <c r="F415" s="1">
        <v>9780021306794</v>
      </c>
      <c r="G415" s="2"/>
    </row>
    <row r="416" spans="1:7" x14ac:dyDescent="0.3">
      <c r="A416" t="s">
        <v>5</v>
      </c>
      <c r="B416" t="s">
        <v>6</v>
      </c>
      <c r="C416" t="s">
        <v>98</v>
      </c>
      <c r="D416" t="s">
        <v>1144</v>
      </c>
      <c r="E416" t="s">
        <v>47</v>
      </c>
      <c r="F416" s="1">
        <v>9780021391103</v>
      </c>
      <c r="G416" s="2"/>
    </row>
    <row r="417" spans="1:7" x14ac:dyDescent="0.3">
      <c r="A417" t="s">
        <v>5</v>
      </c>
      <c r="B417" t="s">
        <v>6</v>
      </c>
      <c r="C417" t="s">
        <v>98</v>
      </c>
      <c r="D417" t="s">
        <v>1196</v>
      </c>
      <c r="E417" t="s">
        <v>112</v>
      </c>
      <c r="F417" s="1">
        <v>9780021314232</v>
      </c>
      <c r="G417" s="2"/>
    </row>
    <row r="418" spans="1:7" x14ac:dyDescent="0.3">
      <c r="A418" t="s">
        <v>5</v>
      </c>
      <c r="B418" t="s">
        <v>6</v>
      </c>
      <c r="C418" t="s">
        <v>98</v>
      </c>
      <c r="D418" t="s">
        <v>1186</v>
      </c>
      <c r="E418" t="s">
        <v>112</v>
      </c>
      <c r="F418" s="1">
        <v>9780021312689</v>
      </c>
      <c r="G418" s="2"/>
    </row>
    <row r="419" spans="1:7" x14ac:dyDescent="0.3">
      <c r="A419" t="s">
        <v>5</v>
      </c>
      <c r="B419" t="s">
        <v>6</v>
      </c>
      <c r="C419" t="s">
        <v>98</v>
      </c>
      <c r="D419" t="s">
        <v>1142</v>
      </c>
      <c r="E419" t="s">
        <v>112</v>
      </c>
      <c r="F419" s="1">
        <v>9780021315116</v>
      </c>
      <c r="G419" s="2"/>
    </row>
    <row r="420" spans="1:7" x14ac:dyDescent="0.3">
      <c r="A420" t="s">
        <v>5</v>
      </c>
      <c r="B420" t="s">
        <v>6</v>
      </c>
      <c r="C420" t="s">
        <v>98</v>
      </c>
      <c r="D420" t="s">
        <v>1198</v>
      </c>
      <c r="E420" t="s">
        <v>113</v>
      </c>
      <c r="F420" s="1">
        <v>9780078968204</v>
      </c>
      <c r="G420" s="2"/>
    </row>
    <row r="421" spans="1:7" x14ac:dyDescent="0.3">
      <c r="A421" t="s">
        <v>5</v>
      </c>
      <c r="B421" t="s">
        <v>6</v>
      </c>
      <c r="C421" t="s">
        <v>98</v>
      </c>
      <c r="D421" t="s">
        <v>1195</v>
      </c>
      <c r="E421" t="s">
        <v>113</v>
      </c>
      <c r="F421" s="1">
        <v>9780078968211</v>
      </c>
      <c r="G421" s="2"/>
    </row>
    <row r="422" spans="1:7" x14ac:dyDescent="0.3">
      <c r="A422" t="s">
        <v>5</v>
      </c>
      <c r="B422" t="s">
        <v>6</v>
      </c>
      <c r="C422" t="s">
        <v>114</v>
      </c>
      <c r="D422" t="s">
        <v>1186</v>
      </c>
      <c r="E422" t="s">
        <v>115</v>
      </c>
      <c r="F422" s="1">
        <v>9780021300068</v>
      </c>
      <c r="G422" s="2"/>
    </row>
    <row r="423" spans="1:7" x14ac:dyDescent="0.3">
      <c r="A423" t="s">
        <v>5</v>
      </c>
      <c r="B423" t="s">
        <v>6</v>
      </c>
      <c r="C423" t="s">
        <v>114</v>
      </c>
      <c r="D423" t="s">
        <v>1142</v>
      </c>
      <c r="E423" t="s">
        <v>115</v>
      </c>
      <c r="F423" s="1">
        <v>9780021297054</v>
      </c>
      <c r="G423" s="2"/>
    </row>
    <row r="424" spans="1:7" x14ac:dyDescent="0.3">
      <c r="A424" t="s">
        <v>5</v>
      </c>
      <c r="B424" t="s">
        <v>6</v>
      </c>
      <c r="C424" t="s">
        <v>114</v>
      </c>
      <c r="D424" t="s">
        <v>1186</v>
      </c>
      <c r="E424" t="s">
        <v>51</v>
      </c>
      <c r="F424" s="1">
        <v>9780021300044</v>
      </c>
      <c r="G424" s="2"/>
    </row>
    <row r="425" spans="1:7" x14ac:dyDescent="0.3">
      <c r="A425" t="s">
        <v>5</v>
      </c>
      <c r="B425" t="s">
        <v>6</v>
      </c>
      <c r="C425" t="s">
        <v>114</v>
      </c>
      <c r="D425" t="s">
        <v>1142</v>
      </c>
      <c r="E425" t="s">
        <v>51</v>
      </c>
      <c r="F425" s="1">
        <v>9780021298334</v>
      </c>
      <c r="G425" s="2"/>
    </row>
    <row r="426" spans="1:7" x14ac:dyDescent="0.3">
      <c r="A426" t="s">
        <v>5</v>
      </c>
      <c r="B426" t="s">
        <v>6</v>
      </c>
      <c r="C426" t="s">
        <v>114</v>
      </c>
      <c r="D426" t="s">
        <v>1186</v>
      </c>
      <c r="E426" t="s">
        <v>116</v>
      </c>
      <c r="F426" s="1">
        <v>9780021299485</v>
      </c>
      <c r="G426" s="2"/>
    </row>
    <row r="427" spans="1:7" x14ac:dyDescent="0.3">
      <c r="A427" t="s">
        <v>5</v>
      </c>
      <c r="B427" t="s">
        <v>6</v>
      </c>
      <c r="C427" t="s">
        <v>114</v>
      </c>
      <c r="D427" t="s">
        <v>1142</v>
      </c>
      <c r="E427" t="s">
        <v>116</v>
      </c>
      <c r="F427" s="1">
        <v>9780021299508</v>
      </c>
      <c r="G427" s="2"/>
    </row>
    <row r="428" spans="1:7" x14ac:dyDescent="0.3">
      <c r="A428" t="s">
        <v>5</v>
      </c>
      <c r="B428" t="s">
        <v>6</v>
      </c>
      <c r="C428" t="s">
        <v>114</v>
      </c>
      <c r="D428" t="s">
        <v>10</v>
      </c>
      <c r="E428" t="s">
        <v>54</v>
      </c>
      <c r="F428" s="1">
        <v>9780021297948</v>
      </c>
      <c r="G428" s="2"/>
    </row>
    <row r="429" spans="1:7" x14ac:dyDescent="0.3">
      <c r="A429" t="s">
        <v>5</v>
      </c>
      <c r="B429" t="s">
        <v>6</v>
      </c>
      <c r="C429" t="s">
        <v>114</v>
      </c>
      <c r="D429" t="s">
        <v>14</v>
      </c>
      <c r="E429" t="s">
        <v>54</v>
      </c>
      <c r="F429" s="1">
        <v>9780021297955</v>
      </c>
      <c r="G429" s="2"/>
    </row>
    <row r="430" spans="1:7" x14ac:dyDescent="0.3">
      <c r="A430" t="s">
        <v>5</v>
      </c>
      <c r="B430" t="s">
        <v>6</v>
      </c>
      <c r="C430" t="s">
        <v>114</v>
      </c>
      <c r="D430" t="s">
        <v>11</v>
      </c>
      <c r="E430" t="s">
        <v>54</v>
      </c>
      <c r="F430" s="1">
        <v>9780021268825</v>
      </c>
      <c r="G430" s="2"/>
    </row>
    <row r="431" spans="1:7" x14ac:dyDescent="0.3">
      <c r="A431" t="s">
        <v>5</v>
      </c>
      <c r="B431" t="s">
        <v>6</v>
      </c>
      <c r="C431" t="s">
        <v>114</v>
      </c>
      <c r="D431" t="s">
        <v>12</v>
      </c>
      <c r="E431" t="s">
        <v>54</v>
      </c>
      <c r="F431" s="1">
        <v>9780021297962</v>
      </c>
      <c r="G431" s="2"/>
    </row>
    <row r="432" spans="1:7" x14ac:dyDescent="0.3">
      <c r="A432" t="s">
        <v>5</v>
      </c>
      <c r="B432" t="s">
        <v>6</v>
      </c>
      <c r="C432" t="s">
        <v>114</v>
      </c>
      <c r="D432" t="s">
        <v>37</v>
      </c>
      <c r="E432" t="s">
        <v>54</v>
      </c>
      <c r="F432" s="1">
        <v>9780021298143</v>
      </c>
      <c r="G432" s="2"/>
    </row>
    <row r="433" spans="1:7" x14ac:dyDescent="0.3">
      <c r="A433" t="s">
        <v>5</v>
      </c>
      <c r="B433" t="s">
        <v>6</v>
      </c>
      <c r="C433" t="s">
        <v>114</v>
      </c>
      <c r="D433" t="s">
        <v>10</v>
      </c>
      <c r="E433" t="s">
        <v>117</v>
      </c>
      <c r="F433" s="1">
        <v>9780021300563</v>
      </c>
      <c r="G433" s="2"/>
    </row>
    <row r="434" spans="1:7" x14ac:dyDescent="0.3">
      <c r="A434" t="s">
        <v>5</v>
      </c>
      <c r="B434" t="s">
        <v>6</v>
      </c>
      <c r="C434" t="s">
        <v>114</v>
      </c>
      <c r="D434" t="s">
        <v>14</v>
      </c>
      <c r="E434" t="s">
        <v>117</v>
      </c>
      <c r="F434" s="1">
        <v>9780021300570</v>
      </c>
      <c r="G434" s="2"/>
    </row>
    <row r="435" spans="1:7" x14ac:dyDescent="0.3">
      <c r="A435" t="s">
        <v>5</v>
      </c>
      <c r="B435" t="s">
        <v>6</v>
      </c>
      <c r="C435" t="s">
        <v>114</v>
      </c>
      <c r="D435" t="s">
        <v>11</v>
      </c>
      <c r="E435" t="s">
        <v>117</v>
      </c>
      <c r="F435" s="1">
        <v>9780021300587</v>
      </c>
      <c r="G435" s="2"/>
    </row>
    <row r="436" spans="1:7" x14ac:dyDescent="0.3">
      <c r="A436" t="s">
        <v>5</v>
      </c>
      <c r="B436" t="s">
        <v>6</v>
      </c>
      <c r="C436" t="s">
        <v>114</v>
      </c>
      <c r="D436" t="s">
        <v>12</v>
      </c>
      <c r="E436" t="s">
        <v>117</v>
      </c>
      <c r="F436" s="1">
        <v>9780021300594</v>
      </c>
      <c r="G436" s="2"/>
    </row>
    <row r="437" spans="1:7" x14ac:dyDescent="0.3">
      <c r="A437" t="s">
        <v>5</v>
      </c>
      <c r="B437" t="s">
        <v>6</v>
      </c>
      <c r="C437" t="s">
        <v>114</v>
      </c>
      <c r="D437" t="s">
        <v>37</v>
      </c>
      <c r="E437" t="s">
        <v>117</v>
      </c>
      <c r="F437" s="1">
        <v>9780021300600</v>
      </c>
      <c r="G437" s="2"/>
    </row>
    <row r="438" spans="1:7" x14ac:dyDescent="0.3">
      <c r="A438" t="s">
        <v>5</v>
      </c>
      <c r="B438" t="s">
        <v>6</v>
      </c>
      <c r="C438" t="s">
        <v>114</v>
      </c>
      <c r="D438" t="s">
        <v>8</v>
      </c>
      <c r="E438" t="s">
        <v>55</v>
      </c>
      <c r="F438" s="1">
        <v>9780021298808</v>
      </c>
      <c r="G438" s="2"/>
    </row>
    <row r="439" spans="1:7" x14ac:dyDescent="0.3">
      <c r="A439" t="s">
        <v>5</v>
      </c>
      <c r="B439" t="s">
        <v>6</v>
      </c>
      <c r="C439" t="s">
        <v>114</v>
      </c>
      <c r="D439" t="s">
        <v>9</v>
      </c>
      <c r="E439" t="s">
        <v>55</v>
      </c>
      <c r="F439" s="1">
        <v>9780021298815</v>
      </c>
      <c r="G439" s="2"/>
    </row>
    <row r="440" spans="1:7" x14ac:dyDescent="0.3">
      <c r="A440" t="s">
        <v>5</v>
      </c>
      <c r="B440" t="s">
        <v>6</v>
      </c>
      <c r="C440" t="s">
        <v>114</v>
      </c>
      <c r="D440" t="s">
        <v>10</v>
      </c>
      <c r="E440" t="s">
        <v>118</v>
      </c>
      <c r="F440" s="1">
        <v>9780021300617</v>
      </c>
      <c r="G440" s="2"/>
    </row>
    <row r="441" spans="1:7" x14ac:dyDescent="0.3">
      <c r="A441" t="s">
        <v>5</v>
      </c>
      <c r="B441" t="s">
        <v>6</v>
      </c>
      <c r="C441" t="s">
        <v>114</v>
      </c>
      <c r="D441" t="s">
        <v>14</v>
      </c>
      <c r="E441" t="s">
        <v>118</v>
      </c>
      <c r="F441" s="1">
        <v>9780021300631</v>
      </c>
      <c r="G441" s="2"/>
    </row>
    <row r="442" spans="1:7" x14ac:dyDescent="0.3">
      <c r="A442" t="s">
        <v>5</v>
      </c>
      <c r="B442" t="s">
        <v>6</v>
      </c>
      <c r="C442" t="s">
        <v>114</v>
      </c>
      <c r="D442" t="s">
        <v>11</v>
      </c>
      <c r="E442" t="s">
        <v>118</v>
      </c>
      <c r="F442" s="1">
        <v>9780021300655</v>
      </c>
      <c r="G442" s="2"/>
    </row>
    <row r="443" spans="1:7" x14ac:dyDescent="0.3">
      <c r="A443" t="s">
        <v>5</v>
      </c>
      <c r="B443" t="s">
        <v>6</v>
      </c>
      <c r="C443" t="s">
        <v>114</v>
      </c>
      <c r="D443" t="s">
        <v>12</v>
      </c>
      <c r="E443" t="s">
        <v>118</v>
      </c>
      <c r="F443" s="1">
        <v>9780021300679</v>
      </c>
      <c r="G443" s="2"/>
    </row>
    <row r="444" spans="1:7" x14ac:dyDescent="0.3">
      <c r="A444" t="s">
        <v>5</v>
      </c>
      <c r="B444" t="s">
        <v>6</v>
      </c>
      <c r="C444" t="s">
        <v>114</v>
      </c>
      <c r="D444" t="s">
        <v>37</v>
      </c>
      <c r="E444" t="s">
        <v>118</v>
      </c>
      <c r="F444" s="1">
        <v>9780021300693</v>
      </c>
      <c r="G444" s="2"/>
    </row>
    <row r="445" spans="1:7" x14ac:dyDescent="0.3">
      <c r="A445" t="s">
        <v>5</v>
      </c>
      <c r="B445" t="s">
        <v>6</v>
      </c>
      <c r="C445" t="s">
        <v>114</v>
      </c>
      <c r="D445" t="s">
        <v>10</v>
      </c>
      <c r="E445" t="s">
        <v>119</v>
      </c>
      <c r="F445" s="1">
        <v>9780021300624</v>
      </c>
      <c r="G445" s="2"/>
    </row>
    <row r="446" spans="1:7" x14ac:dyDescent="0.3">
      <c r="A446" t="s">
        <v>5</v>
      </c>
      <c r="B446" t="s">
        <v>6</v>
      </c>
      <c r="C446" t="s">
        <v>114</v>
      </c>
      <c r="D446" t="s">
        <v>14</v>
      </c>
      <c r="E446" t="s">
        <v>119</v>
      </c>
      <c r="F446" s="1">
        <v>9780021300648</v>
      </c>
      <c r="G446" s="2"/>
    </row>
    <row r="447" spans="1:7" x14ac:dyDescent="0.3">
      <c r="A447" t="s">
        <v>5</v>
      </c>
      <c r="B447" t="s">
        <v>6</v>
      </c>
      <c r="C447" t="s">
        <v>114</v>
      </c>
      <c r="D447" t="s">
        <v>11</v>
      </c>
      <c r="E447" t="s">
        <v>119</v>
      </c>
      <c r="F447" s="1">
        <v>9780021300662</v>
      </c>
      <c r="G447" s="2"/>
    </row>
    <row r="448" spans="1:7" x14ac:dyDescent="0.3">
      <c r="A448" t="s">
        <v>5</v>
      </c>
      <c r="B448" t="s">
        <v>6</v>
      </c>
      <c r="C448" t="s">
        <v>114</v>
      </c>
      <c r="D448" t="s">
        <v>12</v>
      </c>
      <c r="E448" t="s">
        <v>119</v>
      </c>
      <c r="F448" s="1">
        <v>9780021300686</v>
      </c>
      <c r="G448" s="2"/>
    </row>
    <row r="449" spans="1:7" x14ac:dyDescent="0.3">
      <c r="A449" t="s">
        <v>5</v>
      </c>
      <c r="B449" t="s">
        <v>6</v>
      </c>
      <c r="C449" t="s">
        <v>114</v>
      </c>
      <c r="D449" t="s">
        <v>37</v>
      </c>
      <c r="E449" t="s">
        <v>119</v>
      </c>
      <c r="F449" s="1">
        <v>9780021300709</v>
      </c>
      <c r="G449" s="2"/>
    </row>
    <row r="450" spans="1:7" x14ac:dyDescent="0.3">
      <c r="A450" t="s">
        <v>5</v>
      </c>
      <c r="B450" t="s">
        <v>6</v>
      </c>
      <c r="C450" t="s">
        <v>114</v>
      </c>
      <c r="D450" t="s">
        <v>10</v>
      </c>
      <c r="E450" t="s">
        <v>120</v>
      </c>
      <c r="F450" s="1">
        <v>9780021298822</v>
      </c>
      <c r="G450" s="2"/>
    </row>
    <row r="451" spans="1:7" x14ac:dyDescent="0.3">
      <c r="A451" t="s">
        <v>5</v>
      </c>
      <c r="B451" t="s">
        <v>6</v>
      </c>
      <c r="C451" t="s">
        <v>114</v>
      </c>
      <c r="D451" t="s">
        <v>14</v>
      </c>
      <c r="E451" t="s">
        <v>120</v>
      </c>
      <c r="F451" s="1">
        <v>9780021298839</v>
      </c>
      <c r="G451" s="2"/>
    </row>
    <row r="452" spans="1:7" x14ac:dyDescent="0.3">
      <c r="A452" t="s">
        <v>5</v>
      </c>
      <c r="B452" t="s">
        <v>6</v>
      </c>
      <c r="C452" t="s">
        <v>114</v>
      </c>
      <c r="D452" t="s">
        <v>11</v>
      </c>
      <c r="E452" t="s">
        <v>120</v>
      </c>
      <c r="F452" s="1">
        <v>9780021298846</v>
      </c>
      <c r="G452" s="2"/>
    </row>
    <row r="453" spans="1:7" x14ac:dyDescent="0.3">
      <c r="A453" t="s">
        <v>5</v>
      </c>
      <c r="B453" t="s">
        <v>6</v>
      </c>
      <c r="C453" t="s">
        <v>114</v>
      </c>
      <c r="D453" t="s">
        <v>12</v>
      </c>
      <c r="E453" t="s">
        <v>120</v>
      </c>
      <c r="F453" s="1">
        <v>9780021298853</v>
      </c>
      <c r="G453" s="2"/>
    </row>
    <row r="454" spans="1:7" x14ac:dyDescent="0.3">
      <c r="A454" t="s">
        <v>5</v>
      </c>
      <c r="B454" t="s">
        <v>6</v>
      </c>
      <c r="C454" t="s">
        <v>114</v>
      </c>
      <c r="D454" t="s">
        <v>37</v>
      </c>
      <c r="E454" t="s">
        <v>120</v>
      </c>
      <c r="F454" s="1">
        <v>9780021298860</v>
      </c>
      <c r="G454" s="2"/>
    </row>
    <row r="455" spans="1:7" x14ac:dyDescent="0.3">
      <c r="A455" t="s">
        <v>5</v>
      </c>
      <c r="B455" t="s">
        <v>6</v>
      </c>
      <c r="C455" t="s">
        <v>114</v>
      </c>
      <c r="D455" t="s">
        <v>8</v>
      </c>
      <c r="E455" t="s">
        <v>121</v>
      </c>
      <c r="F455" s="1">
        <v>9780021299461</v>
      </c>
      <c r="G455" s="2"/>
    </row>
    <row r="456" spans="1:7" x14ac:dyDescent="0.3">
      <c r="A456" t="s">
        <v>5</v>
      </c>
      <c r="B456" t="s">
        <v>6</v>
      </c>
      <c r="C456" t="s">
        <v>114</v>
      </c>
      <c r="D456" t="s">
        <v>9</v>
      </c>
      <c r="E456" t="s">
        <v>121</v>
      </c>
      <c r="F456" s="1">
        <v>9780021299478</v>
      </c>
      <c r="G456" s="2"/>
    </row>
    <row r="457" spans="1:7" x14ac:dyDescent="0.3">
      <c r="A457" t="s">
        <v>5</v>
      </c>
      <c r="B457" t="s">
        <v>6</v>
      </c>
      <c r="C457" t="s">
        <v>114</v>
      </c>
      <c r="D457" t="s">
        <v>1196</v>
      </c>
      <c r="E457" t="s">
        <v>122</v>
      </c>
      <c r="F457" s="1">
        <v>9780021301393</v>
      </c>
      <c r="G457" s="2"/>
    </row>
    <row r="458" spans="1:7" x14ac:dyDescent="0.3">
      <c r="A458" t="s">
        <v>5</v>
      </c>
      <c r="B458" t="s">
        <v>6</v>
      </c>
      <c r="C458" t="s">
        <v>114</v>
      </c>
      <c r="D458" t="s">
        <v>8</v>
      </c>
      <c r="E458" t="s">
        <v>123</v>
      </c>
      <c r="F458" s="1">
        <v>9780021299522</v>
      </c>
      <c r="G458" s="2"/>
    </row>
    <row r="459" spans="1:7" x14ac:dyDescent="0.3">
      <c r="A459" t="s">
        <v>5</v>
      </c>
      <c r="B459" t="s">
        <v>6</v>
      </c>
      <c r="C459" t="s">
        <v>114</v>
      </c>
      <c r="D459" t="s">
        <v>9</v>
      </c>
      <c r="E459" t="s">
        <v>123</v>
      </c>
      <c r="F459" s="1">
        <v>9780021299539</v>
      </c>
      <c r="G459" s="2"/>
    </row>
    <row r="460" spans="1:7" x14ac:dyDescent="0.3">
      <c r="A460" t="s">
        <v>5</v>
      </c>
      <c r="B460" t="s">
        <v>6</v>
      </c>
      <c r="C460" t="s">
        <v>114</v>
      </c>
      <c r="D460" t="s">
        <v>10</v>
      </c>
      <c r="E460" t="s">
        <v>123</v>
      </c>
      <c r="F460" s="1">
        <v>9780021299546</v>
      </c>
      <c r="G460" s="2"/>
    </row>
    <row r="461" spans="1:7" x14ac:dyDescent="0.3">
      <c r="A461" t="s">
        <v>5</v>
      </c>
      <c r="B461" t="s">
        <v>6</v>
      </c>
      <c r="C461" t="s">
        <v>114</v>
      </c>
      <c r="D461" t="s">
        <v>14</v>
      </c>
      <c r="E461" t="s">
        <v>123</v>
      </c>
      <c r="F461" s="1">
        <v>9780021297481</v>
      </c>
      <c r="G461" s="2"/>
    </row>
    <row r="462" spans="1:7" x14ac:dyDescent="0.3">
      <c r="A462" t="s">
        <v>5</v>
      </c>
      <c r="B462" t="s">
        <v>6</v>
      </c>
      <c r="C462" t="s">
        <v>114</v>
      </c>
      <c r="D462" t="s">
        <v>11</v>
      </c>
      <c r="E462" t="s">
        <v>123</v>
      </c>
      <c r="F462" s="1">
        <v>9780021297498</v>
      </c>
      <c r="G462" s="2"/>
    </row>
    <row r="463" spans="1:7" x14ac:dyDescent="0.3">
      <c r="A463" t="s">
        <v>5</v>
      </c>
      <c r="B463" t="s">
        <v>6</v>
      </c>
      <c r="C463" t="s">
        <v>114</v>
      </c>
      <c r="D463" t="s">
        <v>12</v>
      </c>
      <c r="E463" t="s">
        <v>123</v>
      </c>
      <c r="F463" s="1">
        <v>9780021297504</v>
      </c>
      <c r="G463" s="2"/>
    </row>
    <row r="464" spans="1:7" x14ac:dyDescent="0.3">
      <c r="A464" t="s">
        <v>5</v>
      </c>
      <c r="B464" t="s">
        <v>6</v>
      </c>
      <c r="C464" t="s">
        <v>114</v>
      </c>
      <c r="D464" t="s">
        <v>37</v>
      </c>
      <c r="E464" t="s">
        <v>123</v>
      </c>
      <c r="F464" s="1">
        <v>9780021297511</v>
      </c>
      <c r="G464" s="2"/>
    </row>
    <row r="465" spans="1:7" x14ac:dyDescent="0.3">
      <c r="A465" t="s">
        <v>5</v>
      </c>
      <c r="B465" t="s">
        <v>6</v>
      </c>
      <c r="C465" t="s">
        <v>114</v>
      </c>
      <c r="D465" t="s">
        <v>1144</v>
      </c>
      <c r="E465" t="s">
        <v>65</v>
      </c>
      <c r="F465" s="1">
        <v>9780021387182</v>
      </c>
      <c r="G465" s="2"/>
    </row>
    <row r="466" spans="1:7" x14ac:dyDescent="0.3">
      <c r="A466" t="s">
        <v>5</v>
      </c>
      <c r="B466" t="s">
        <v>6</v>
      </c>
      <c r="C466" t="s">
        <v>114</v>
      </c>
      <c r="D466" t="s">
        <v>1187</v>
      </c>
      <c r="E466" t="s">
        <v>867</v>
      </c>
      <c r="F466" s="1">
        <v>9780021356836</v>
      </c>
      <c r="G466" s="2"/>
    </row>
    <row r="467" spans="1:7" x14ac:dyDescent="0.3">
      <c r="A467" t="s">
        <v>5</v>
      </c>
      <c r="B467" t="s">
        <v>6</v>
      </c>
      <c r="C467" t="s">
        <v>114</v>
      </c>
      <c r="D467" t="s">
        <v>1144</v>
      </c>
      <c r="E467" t="s">
        <v>124</v>
      </c>
      <c r="F467" s="1">
        <v>9780021195565</v>
      </c>
      <c r="G467" s="2"/>
    </row>
    <row r="468" spans="1:7" x14ac:dyDescent="0.3">
      <c r="A468" t="s">
        <v>5</v>
      </c>
      <c r="B468" t="s">
        <v>6</v>
      </c>
      <c r="C468" t="s">
        <v>114</v>
      </c>
      <c r="D468" t="s">
        <v>8</v>
      </c>
      <c r="E468" t="s">
        <v>862</v>
      </c>
      <c r="F468" s="1">
        <v>9780021387199</v>
      </c>
      <c r="G468" s="2"/>
    </row>
    <row r="469" spans="1:7" x14ac:dyDescent="0.3">
      <c r="A469" t="s">
        <v>5</v>
      </c>
      <c r="B469" t="s">
        <v>6</v>
      </c>
      <c r="C469" t="s">
        <v>114</v>
      </c>
      <c r="D469" t="s">
        <v>1185</v>
      </c>
      <c r="E469" t="s">
        <v>862</v>
      </c>
      <c r="F469" s="1">
        <v>9780021387205</v>
      </c>
      <c r="G469" s="2"/>
    </row>
    <row r="470" spans="1:7" x14ac:dyDescent="0.3">
      <c r="A470" t="s">
        <v>5</v>
      </c>
      <c r="B470" t="s">
        <v>6</v>
      </c>
      <c r="C470" t="s">
        <v>114</v>
      </c>
      <c r="D470" t="s">
        <v>1195</v>
      </c>
      <c r="E470" t="s">
        <v>862</v>
      </c>
      <c r="F470" s="1">
        <v>9780021356874</v>
      </c>
      <c r="G470" s="2"/>
    </row>
    <row r="471" spans="1:7" x14ac:dyDescent="0.3">
      <c r="A471" t="s">
        <v>5</v>
      </c>
      <c r="B471" t="s">
        <v>6</v>
      </c>
      <c r="C471" t="s">
        <v>114</v>
      </c>
      <c r="D471" t="s">
        <v>8</v>
      </c>
      <c r="E471" t="s">
        <v>861</v>
      </c>
      <c r="F471" s="1">
        <v>9780021192908</v>
      </c>
      <c r="G471" s="2"/>
    </row>
    <row r="472" spans="1:7" x14ac:dyDescent="0.3">
      <c r="A472" t="s">
        <v>5</v>
      </c>
      <c r="B472" t="s">
        <v>6</v>
      </c>
      <c r="C472" t="s">
        <v>114</v>
      </c>
      <c r="D472" t="s">
        <v>9</v>
      </c>
      <c r="E472" t="s">
        <v>861</v>
      </c>
      <c r="F472" s="1">
        <v>9780021195589</v>
      </c>
      <c r="G472" s="2"/>
    </row>
    <row r="473" spans="1:7" x14ac:dyDescent="0.3">
      <c r="A473" t="s">
        <v>5</v>
      </c>
      <c r="B473" t="s">
        <v>6</v>
      </c>
      <c r="C473" t="s">
        <v>114</v>
      </c>
      <c r="D473" t="s">
        <v>1187</v>
      </c>
      <c r="E473" t="s">
        <v>861</v>
      </c>
      <c r="F473" s="1">
        <v>9780021188208</v>
      </c>
      <c r="G473" s="2"/>
    </row>
    <row r="474" spans="1:7" x14ac:dyDescent="0.3">
      <c r="A474" t="s">
        <v>5</v>
      </c>
      <c r="B474" t="s">
        <v>6</v>
      </c>
      <c r="C474" t="s">
        <v>125</v>
      </c>
      <c r="D474" t="s">
        <v>8</v>
      </c>
      <c r="E474" t="s">
        <v>126</v>
      </c>
      <c r="F474" s="1">
        <v>9780021386956</v>
      </c>
      <c r="G474" s="2"/>
    </row>
    <row r="475" spans="1:7" x14ac:dyDescent="0.3">
      <c r="A475" t="s">
        <v>5</v>
      </c>
      <c r="B475" t="s">
        <v>6</v>
      </c>
      <c r="C475" t="s">
        <v>125</v>
      </c>
      <c r="D475" t="s">
        <v>9</v>
      </c>
      <c r="E475" t="s">
        <v>126</v>
      </c>
      <c r="F475" s="1">
        <v>9780021386987</v>
      </c>
      <c r="G475" s="2"/>
    </row>
    <row r="476" spans="1:7" x14ac:dyDescent="0.3">
      <c r="A476" t="s">
        <v>5</v>
      </c>
      <c r="B476" t="s">
        <v>6</v>
      </c>
      <c r="C476" t="s">
        <v>125</v>
      </c>
      <c r="D476" t="s">
        <v>10</v>
      </c>
      <c r="E476" t="s">
        <v>126</v>
      </c>
      <c r="F476" s="1">
        <v>9780021386994</v>
      </c>
      <c r="G476" s="2"/>
    </row>
    <row r="477" spans="1:7" x14ac:dyDescent="0.3">
      <c r="A477" t="s">
        <v>5</v>
      </c>
      <c r="B477" t="s">
        <v>6</v>
      </c>
      <c r="C477" t="s">
        <v>125</v>
      </c>
      <c r="D477" t="s">
        <v>14</v>
      </c>
      <c r="E477" t="s">
        <v>126</v>
      </c>
      <c r="F477" s="1">
        <v>9780021387038</v>
      </c>
      <c r="G477" s="2"/>
    </row>
    <row r="478" spans="1:7" x14ac:dyDescent="0.3">
      <c r="A478" t="s">
        <v>5</v>
      </c>
      <c r="B478" t="s">
        <v>6</v>
      </c>
      <c r="C478" t="s">
        <v>125</v>
      </c>
      <c r="D478" t="s">
        <v>11</v>
      </c>
      <c r="E478" t="s">
        <v>126</v>
      </c>
      <c r="F478" s="1">
        <v>9780021387427</v>
      </c>
      <c r="G478" s="2"/>
    </row>
    <row r="479" spans="1:7" x14ac:dyDescent="0.3">
      <c r="A479" t="s">
        <v>5</v>
      </c>
      <c r="B479" t="s">
        <v>6</v>
      </c>
      <c r="C479" t="s">
        <v>125</v>
      </c>
      <c r="D479" t="s">
        <v>12</v>
      </c>
      <c r="E479" t="s">
        <v>126</v>
      </c>
      <c r="F479" s="1">
        <v>9780021387434</v>
      </c>
      <c r="G479" s="2"/>
    </row>
    <row r="480" spans="1:7" x14ac:dyDescent="0.3">
      <c r="A480" t="s">
        <v>5</v>
      </c>
      <c r="B480" t="s">
        <v>6</v>
      </c>
      <c r="C480" t="s">
        <v>125</v>
      </c>
      <c r="D480" t="s">
        <v>9</v>
      </c>
      <c r="E480" t="s">
        <v>48</v>
      </c>
      <c r="F480" s="1">
        <v>9780021292059</v>
      </c>
      <c r="G480" s="2"/>
    </row>
    <row r="481" spans="1:7" x14ac:dyDescent="0.3">
      <c r="A481" t="s">
        <v>5</v>
      </c>
      <c r="B481" t="s">
        <v>6</v>
      </c>
      <c r="C481" t="s">
        <v>125</v>
      </c>
      <c r="D481" t="s">
        <v>10</v>
      </c>
      <c r="E481" t="s">
        <v>48</v>
      </c>
      <c r="F481" s="1">
        <v>9780021292066</v>
      </c>
      <c r="G481" s="2"/>
    </row>
    <row r="482" spans="1:7" x14ac:dyDescent="0.3">
      <c r="A482" t="s">
        <v>5</v>
      </c>
      <c r="B482" t="s">
        <v>6</v>
      </c>
      <c r="C482" t="s">
        <v>125</v>
      </c>
      <c r="D482" t="s">
        <v>14</v>
      </c>
      <c r="E482" t="s">
        <v>48</v>
      </c>
      <c r="F482" s="1">
        <v>9780021292073</v>
      </c>
      <c r="G482" s="2"/>
    </row>
    <row r="483" spans="1:7" x14ac:dyDescent="0.3">
      <c r="A483" t="s">
        <v>5</v>
      </c>
      <c r="B483" t="s">
        <v>6</v>
      </c>
      <c r="C483" t="s">
        <v>125</v>
      </c>
      <c r="D483" t="s">
        <v>11</v>
      </c>
      <c r="E483" t="s">
        <v>48</v>
      </c>
      <c r="F483" s="1">
        <v>9780021292080</v>
      </c>
      <c r="G483" s="2"/>
    </row>
    <row r="484" spans="1:7" x14ac:dyDescent="0.3">
      <c r="A484" t="s">
        <v>5</v>
      </c>
      <c r="B484" t="s">
        <v>6</v>
      </c>
      <c r="C484" t="s">
        <v>125</v>
      </c>
      <c r="D484" t="s">
        <v>12</v>
      </c>
      <c r="E484" t="s">
        <v>48</v>
      </c>
      <c r="F484" s="1">
        <v>9780021292097</v>
      </c>
      <c r="G484" s="2"/>
    </row>
    <row r="485" spans="1:7" x14ac:dyDescent="0.3">
      <c r="A485" t="s">
        <v>5</v>
      </c>
      <c r="B485" t="s">
        <v>6</v>
      </c>
      <c r="C485" t="s">
        <v>125</v>
      </c>
      <c r="D485" t="s">
        <v>9</v>
      </c>
      <c r="E485" t="s">
        <v>127</v>
      </c>
      <c r="F485" s="1">
        <v>9780076728671</v>
      </c>
      <c r="G485" s="2"/>
    </row>
    <row r="486" spans="1:7" x14ac:dyDescent="0.3">
      <c r="A486" t="s">
        <v>5</v>
      </c>
      <c r="B486" t="s">
        <v>6</v>
      </c>
      <c r="C486" t="s">
        <v>125</v>
      </c>
      <c r="D486" t="s">
        <v>10</v>
      </c>
      <c r="E486" t="s">
        <v>127</v>
      </c>
      <c r="F486" s="1">
        <v>9780076728695</v>
      </c>
      <c r="G486" s="2"/>
    </row>
    <row r="487" spans="1:7" x14ac:dyDescent="0.3">
      <c r="A487" t="s">
        <v>5</v>
      </c>
      <c r="B487" t="s">
        <v>6</v>
      </c>
      <c r="C487" t="s">
        <v>125</v>
      </c>
      <c r="D487" t="s">
        <v>14</v>
      </c>
      <c r="E487" t="s">
        <v>127</v>
      </c>
      <c r="F487" s="1">
        <v>9780076728701</v>
      </c>
      <c r="G487" s="2"/>
    </row>
    <row r="488" spans="1:7" x14ac:dyDescent="0.3">
      <c r="A488" t="s">
        <v>5</v>
      </c>
      <c r="B488" t="s">
        <v>6</v>
      </c>
      <c r="C488" t="s">
        <v>125</v>
      </c>
      <c r="D488" t="s">
        <v>11</v>
      </c>
      <c r="E488" t="s">
        <v>127</v>
      </c>
      <c r="F488" s="1">
        <v>9780076728725</v>
      </c>
      <c r="G488" s="2"/>
    </row>
    <row r="489" spans="1:7" x14ac:dyDescent="0.3">
      <c r="A489" t="s">
        <v>5</v>
      </c>
      <c r="B489" t="s">
        <v>6</v>
      </c>
      <c r="C489" t="s">
        <v>125</v>
      </c>
      <c r="D489" t="s">
        <v>12</v>
      </c>
      <c r="E489" t="s">
        <v>127</v>
      </c>
      <c r="F489" s="1">
        <v>9780076728749</v>
      </c>
      <c r="G489" s="2"/>
    </row>
    <row r="490" spans="1:7" x14ac:dyDescent="0.3">
      <c r="A490" t="s">
        <v>5</v>
      </c>
      <c r="B490" t="s">
        <v>6</v>
      </c>
      <c r="C490" t="s">
        <v>125</v>
      </c>
      <c r="D490" t="s">
        <v>39</v>
      </c>
      <c r="E490" t="s">
        <v>128</v>
      </c>
      <c r="F490" s="1">
        <v>9780021392575</v>
      </c>
      <c r="G490" s="2"/>
    </row>
    <row r="491" spans="1:7" x14ac:dyDescent="0.3">
      <c r="A491" t="s">
        <v>5</v>
      </c>
      <c r="B491" t="s">
        <v>6</v>
      </c>
      <c r="C491" t="s">
        <v>125</v>
      </c>
      <c r="D491" t="s">
        <v>39</v>
      </c>
      <c r="E491" t="s">
        <v>129</v>
      </c>
      <c r="F491" s="1">
        <v>9780076681259</v>
      </c>
      <c r="G491" s="2"/>
    </row>
    <row r="492" spans="1:7" x14ac:dyDescent="0.3">
      <c r="A492" t="s">
        <v>5</v>
      </c>
      <c r="B492" t="s">
        <v>6</v>
      </c>
      <c r="C492" t="s">
        <v>125</v>
      </c>
      <c r="D492" t="s">
        <v>8</v>
      </c>
      <c r="E492" t="s">
        <v>130</v>
      </c>
      <c r="F492" s="1">
        <v>9780021319787</v>
      </c>
      <c r="G492" s="2"/>
    </row>
    <row r="493" spans="1:7" x14ac:dyDescent="0.3">
      <c r="A493" t="s">
        <v>5</v>
      </c>
      <c r="B493" t="s">
        <v>6</v>
      </c>
      <c r="C493" t="s">
        <v>125</v>
      </c>
      <c r="D493" t="s">
        <v>39</v>
      </c>
      <c r="E493" t="s">
        <v>131</v>
      </c>
      <c r="F493" s="1">
        <v>9780021313037</v>
      </c>
      <c r="G493" s="2"/>
    </row>
    <row r="494" spans="1:7" x14ac:dyDescent="0.3">
      <c r="A494" t="s">
        <v>5</v>
      </c>
      <c r="B494" t="s">
        <v>6</v>
      </c>
      <c r="C494" t="s">
        <v>125</v>
      </c>
      <c r="D494" t="s">
        <v>8</v>
      </c>
      <c r="E494" t="s">
        <v>132</v>
      </c>
      <c r="F494" s="1">
        <v>9780021313167</v>
      </c>
      <c r="G494" s="2"/>
    </row>
    <row r="495" spans="1:7" x14ac:dyDescent="0.3">
      <c r="A495" t="s">
        <v>5</v>
      </c>
      <c r="B495" t="s">
        <v>6</v>
      </c>
      <c r="C495" t="s">
        <v>125</v>
      </c>
      <c r="D495" t="s">
        <v>8</v>
      </c>
      <c r="E495" t="s">
        <v>133</v>
      </c>
      <c r="F495" s="1">
        <v>9780021312672</v>
      </c>
      <c r="G495" s="2"/>
    </row>
    <row r="496" spans="1:7" x14ac:dyDescent="0.3">
      <c r="A496" t="s">
        <v>5</v>
      </c>
      <c r="B496" t="s">
        <v>6</v>
      </c>
      <c r="C496" t="s">
        <v>125</v>
      </c>
      <c r="D496" t="s">
        <v>8</v>
      </c>
      <c r="E496" t="s">
        <v>134</v>
      </c>
      <c r="F496" s="1">
        <v>9780021313570</v>
      </c>
      <c r="G496" s="2"/>
    </row>
    <row r="497" spans="1:7" x14ac:dyDescent="0.3">
      <c r="A497" t="s">
        <v>5</v>
      </c>
      <c r="B497" t="s">
        <v>6</v>
      </c>
      <c r="C497" t="s">
        <v>125</v>
      </c>
      <c r="D497" t="s">
        <v>8</v>
      </c>
      <c r="E497" t="s">
        <v>135</v>
      </c>
      <c r="F497" s="1">
        <v>9780021301454</v>
      </c>
      <c r="G497" s="2"/>
    </row>
    <row r="498" spans="1:7" x14ac:dyDescent="0.3">
      <c r="A498" t="s">
        <v>5</v>
      </c>
      <c r="B498" t="s">
        <v>6</v>
      </c>
      <c r="C498" t="s">
        <v>125</v>
      </c>
      <c r="D498" t="s">
        <v>8</v>
      </c>
      <c r="E498" t="s">
        <v>136</v>
      </c>
      <c r="F498" s="1">
        <v>9780021311170</v>
      </c>
      <c r="G498" s="2"/>
    </row>
    <row r="499" spans="1:7" x14ac:dyDescent="0.3">
      <c r="A499" t="s">
        <v>5</v>
      </c>
      <c r="B499" t="s">
        <v>6</v>
      </c>
      <c r="C499" t="s">
        <v>125</v>
      </c>
      <c r="D499" t="s">
        <v>8</v>
      </c>
      <c r="E499" t="s">
        <v>137</v>
      </c>
      <c r="F499" s="1">
        <v>9780021303458</v>
      </c>
      <c r="G499" s="2"/>
    </row>
    <row r="500" spans="1:7" x14ac:dyDescent="0.3">
      <c r="A500" t="s">
        <v>5</v>
      </c>
      <c r="B500" t="s">
        <v>6</v>
      </c>
      <c r="C500" t="s">
        <v>125</v>
      </c>
      <c r="D500" t="s">
        <v>8</v>
      </c>
      <c r="E500" t="s">
        <v>138</v>
      </c>
      <c r="F500" s="1">
        <v>9780021311774</v>
      </c>
      <c r="G500" s="2"/>
    </row>
    <row r="501" spans="1:7" x14ac:dyDescent="0.3">
      <c r="A501" t="s">
        <v>5</v>
      </c>
      <c r="B501" t="s">
        <v>6</v>
      </c>
      <c r="C501" t="s">
        <v>125</v>
      </c>
      <c r="D501" t="s">
        <v>8</v>
      </c>
      <c r="E501" t="s">
        <v>139</v>
      </c>
      <c r="F501" s="1">
        <v>9780021331031</v>
      </c>
      <c r="G501" s="2"/>
    </row>
    <row r="502" spans="1:7" x14ac:dyDescent="0.3">
      <c r="A502" t="s">
        <v>5</v>
      </c>
      <c r="B502" t="s">
        <v>6</v>
      </c>
      <c r="C502" t="s">
        <v>125</v>
      </c>
      <c r="D502" t="s">
        <v>39</v>
      </c>
      <c r="E502" t="s">
        <v>140</v>
      </c>
      <c r="F502" s="1">
        <v>9780021368693</v>
      </c>
      <c r="G502" s="2"/>
    </row>
    <row r="503" spans="1:7" x14ac:dyDescent="0.3">
      <c r="A503" t="s">
        <v>5</v>
      </c>
      <c r="B503" t="s">
        <v>6</v>
      </c>
      <c r="C503" t="s">
        <v>125</v>
      </c>
      <c r="D503" t="s">
        <v>9</v>
      </c>
      <c r="E503" t="s">
        <v>128</v>
      </c>
      <c r="F503" s="1">
        <v>9780021392582</v>
      </c>
      <c r="G503" s="2"/>
    </row>
    <row r="504" spans="1:7" x14ac:dyDescent="0.3">
      <c r="A504" t="s">
        <v>5</v>
      </c>
      <c r="B504" t="s">
        <v>6</v>
      </c>
      <c r="C504" t="s">
        <v>125</v>
      </c>
      <c r="D504" t="s">
        <v>38</v>
      </c>
      <c r="E504" t="s">
        <v>141</v>
      </c>
      <c r="F504" s="1">
        <v>9780076681266</v>
      </c>
      <c r="G504" s="2"/>
    </row>
    <row r="505" spans="1:7" x14ac:dyDescent="0.3">
      <c r="A505" t="s">
        <v>5</v>
      </c>
      <c r="B505" t="s">
        <v>6</v>
      </c>
      <c r="C505" t="s">
        <v>125</v>
      </c>
      <c r="D505" t="s">
        <v>38</v>
      </c>
      <c r="E505" t="s">
        <v>130</v>
      </c>
      <c r="F505" s="1">
        <v>9780021318728</v>
      </c>
      <c r="G505" s="2"/>
    </row>
    <row r="506" spans="1:7" x14ac:dyDescent="0.3">
      <c r="A506" t="s">
        <v>5</v>
      </c>
      <c r="B506" t="s">
        <v>6</v>
      </c>
      <c r="C506" t="s">
        <v>125</v>
      </c>
      <c r="D506" t="s">
        <v>38</v>
      </c>
      <c r="E506" t="s">
        <v>131</v>
      </c>
      <c r="F506" s="1">
        <v>9780021324965</v>
      </c>
      <c r="G506" s="2"/>
    </row>
    <row r="507" spans="1:7" x14ac:dyDescent="0.3">
      <c r="A507" t="s">
        <v>5</v>
      </c>
      <c r="B507" t="s">
        <v>6</v>
      </c>
      <c r="C507" t="s">
        <v>125</v>
      </c>
      <c r="D507" t="s">
        <v>38</v>
      </c>
      <c r="E507" t="s">
        <v>132</v>
      </c>
      <c r="F507" s="1">
        <v>9780021306633</v>
      </c>
      <c r="G507" s="2"/>
    </row>
    <row r="508" spans="1:7" x14ac:dyDescent="0.3">
      <c r="A508" t="s">
        <v>5</v>
      </c>
      <c r="B508" t="s">
        <v>6</v>
      </c>
      <c r="C508" t="s">
        <v>125</v>
      </c>
      <c r="D508" t="s">
        <v>38</v>
      </c>
      <c r="E508" t="s">
        <v>133</v>
      </c>
      <c r="F508" s="1">
        <v>9780021325238</v>
      </c>
      <c r="G508" s="2"/>
    </row>
    <row r="509" spans="1:7" x14ac:dyDescent="0.3">
      <c r="A509" t="s">
        <v>5</v>
      </c>
      <c r="B509" t="s">
        <v>6</v>
      </c>
      <c r="C509" t="s">
        <v>125</v>
      </c>
      <c r="D509" t="s">
        <v>38</v>
      </c>
      <c r="E509" t="s">
        <v>134</v>
      </c>
      <c r="F509" s="1">
        <v>9780021320349</v>
      </c>
      <c r="G509" s="2"/>
    </row>
    <row r="510" spans="1:7" x14ac:dyDescent="0.3">
      <c r="A510" t="s">
        <v>5</v>
      </c>
      <c r="B510" t="s">
        <v>6</v>
      </c>
      <c r="C510" t="s">
        <v>125</v>
      </c>
      <c r="D510" t="s">
        <v>38</v>
      </c>
      <c r="E510" t="s">
        <v>135</v>
      </c>
      <c r="F510" s="1">
        <v>9780021318360</v>
      </c>
      <c r="G510" s="2"/>
    </row>
    <row r="511" spans="1:7" x14ac:dyDescent="0.3">
      <c r="A511" t="s">
        <v>5</v>
      </c>
      <c r="B511" t="s">
        <v>6</v>
      </c>
      <c r="C511" t="s">
        <v>125</v>
      </c>
      <c r="D511" t="s">
        <v>40</v>
      </c>
      <c r="E511" t="s">
        <v>128</v>
      </c>
      <c r="F511" s="1">
        <v>9780076661718</v>
      </c>
      <c r="G511" s="2"/>
    </row>
    <row r="512" spans="1:7" x14ac:dyDescent="0.3">
      <c r="A512" t="s">
        <v>5</v>
      </c>
      <c r="B512" t="s">
        <v>6</v>
      </c>
      <c r="C512" t="s">
        <v>125</v>
      </c>
      <c r="D512" t="s">
        <v>40</v>
      </c>
      <c r="E512" t="s">
        <v>141</v>
      </c>
      <c r="F512" s="1">
        <v>9780076739387</v>
      </c>
      <c r="G512" s="2"/>
    </row>
    <row r="513" spans="1:7" x14ac:dyDescent="0.3">
      <c r="A513" t="s">
        <v>5</v>
      </c>
      <c r="B513" t="s">
        <v>6</v>
      </c>
      <c r="C513" t="s">
        <v>125</v>
      </c>
      <c r="D513" t="s">
        <v>40</v>
      </c>
      <c r="E513" t="s">
        <v>130</v>
      </c>
      <c r="F513" s="1">
        <v>9780021370146</v>
      </c>
      <c r="G513" s="2"/>
    </row>
    <row r="514" spans="1:7" x14ac:dyDescent="0.3">
      <c r="A514" t="s">
        <v>5</v>
      </c>
      <c r="B514" t="s">
        <v>6</v>
      </c>
      <c r="C514" t="s">
        <v>125</v>
      </c>
      <c r="D514" t="s">
        <v>40</v>
      </c>
      <c r="E514" t="s">
        <v>131</v>
      </c>
      <c r="F514" s="1">
        <v>9780021370153</v>
      </c>
      <c r="G514" s="2"/>
    </row>
    <row r="515" spans="1:7" x14ac:dyDescent="0.3">
      <c r="A515" t="s">
        <v>5</v>
      </c>
      <c r="B515" t="s">
        <v>6</v>
      </c>
      <c r="C515" t="s">
        <v>125</v>
      </c>
      <c r="D515" t="s">
        <v>40</v>
      </c>
      <c r="E515" t="s">
        <v>132</v>
      </c>
      <c r="F515" s="1">
        <v>9780021370160</v>
      </c>
      <c r="G515" s="2"/>
    </row>
    <row r="516" spans="1:7" x14ac:dyDescent="0.3">
      <c r="A516" t="s">
        <v>5</v>
      </c>
      <c r="B516" t="s">
        <v>6</v>
      </c>
      <c r="C516" t="s">
        <v>125</v>
      </c>
      <c r="D516" t="s">
        <v>40</v>
      </c>
      <c r="E516" t="s">
        <v>133</v>
      </c>
      <c r="F516" s="1">
        <v>9780021370191</v>
      </c>
      <c r="G516" s="2"/>
    </row>
    <row r="517" spans="1:7" x14ac:dyDescent="0.3">
      <c r="A517" t="s">
        <v>5</v>
      </c>
      <c r="B517" t="s">
        <v>6</v>
      </c>
      <c r="C517" t="s">
        <v>125</v>
      </c>
      <c r="D517" t="s">
        <v>40</v>
      </c>
      <c r="E517" t="s">
        <v>134</v>
      </c>
      <c r="F517" s="1">
        <v>9780021370177</v>
      </c>
      <c r="G517" s="2"/>
    </row>
    <row r="518" spans="1:7" x14ac:dyDescent="0.3">
      <c r="A518" t="s">
        <v>5</v>
      </c>
      <c r="B518" t="s">
        <v>6</v>
      </c>
      <c r="C518" t="s">
        <v>125</v>
      </c>
      <c r="D518" t="s">
        <v>40</v>
      </c>
      <c r="E518" t="s">
        <v>135</v>
      </c>
      <c r="F518" s="1">
        <v>9780021370184</v>
      </c>
      <c r="G518" s="2"/>
    </row>
    <row r="519" spans="1:7" x14ac:dyDescent="0.3">
      <c r="A519" t="s">
        <v>5</v>
      </c>
      <c r="B519" t="s">
        <v>142</v>
      </c>
      <c r="C519" t="s">
        <v>1438</v>
      </c>
      <c r="D519" t="s">
        <v>8</v>
      </c>
      <c r="E519" t="s">
        <v>1146</v>
      </c>
      <c r="F519" s="1">
        <v>9781265778972</v>
      </c>
      <c r="G519" s="2"/>
    </row>
    <row r="520" spans="1:7" x14ac:dyDescent="0.3">
      <c r="A520" t="s">
        <v>5</v>
      </c>
      <c r="B520" t="s">
        <v>142</v>
      </c>
      <c r="C520" t="s">
        <v>1438</v>
      </c>
      <c r="D520" t="s">
        <v>8</v>
      </c>
      <c r="E520" t="s">
        <v>1477</v>
      </c>
      <c r="F520" s="1" t="s">
        <v>1478</v>
      </c>
      <c r="G520" s="2"/>
    </row>
    <row r="521" spans="1:7" x14ac:dyDescent="0.3">
      <c r="A521" t="s">
        <v>5</v>
      </c>
      <c r="B521" t="s">
        <v>142</v>
      </c>
      <c r="C521" t="s">
        <v>1438</v>
      </c>
      <c r="D521" t="s">
        <v>8</v>
      </c>
      <c r="E521" t="s">
        <v>1115</v>
      </c>
      <c r="F521" s="1">
        <v>9781265827472</v>
      </c>
      <c r="G521" s="2"/>
    </row>
    <row r="522" spans="1:7" x14ac:dyDescent="0.3">
      <c r="A522" t="s">
        <v>5</v>
      </c>
      <c r="B522" t="s">
        <v>142</v>
      </c>
      <c r="C522" t="s">
        <v>1438</v>
      </c>
      <c r="D522" t="s">
        <v>8</v>
      </c>
      <c r="E522" t="s">
        <v>143</v>
      </c>
      <c r="F522" s="1">
        <v>9780077013257</v>
      </c>
      <c r="G522" s="2"/>
    </row>
    <row r="523" spans="1:7" x14ac:dyDescent="0.3">
      <c r="A523" t="s">
        <v>5</v>
      </c>
      <c r="B523" t="s">
        <v>142</v>
      </c>
      <c r="C523" t="s">
        <v>1438</v>
      </c>
      <c r="D523" t="s">
        <v>8</v>
      </c>
      <c r="E523" t="s">
        <v>144</v>
      </c>
      <c r="F523" s="1">
        <v>9780077013455</v>
      </c>
      <c r="G523" s="2"/>
    </row>
    <row r="524" spans="1:7" x14ac:dyDescent="0.3">
      <c r="A524" t="s">
        <v>5</v>
      </c>
      <c r="B524" t="s">
        <v>142</v>
      </c>
      <c r="C524" t="s">
        <v>1438</v>
      </c>
      <c r="D524" t="s">
        <v>8</v>
      </c>
      <c r="E524" t="s">
        <v>145</v>
      </c>
      <c r="F524" s="1">
        <v>9780077012847</v>
      </c>
      <c r="G524" s="2"/>
    </row>
    <row r="525" spans="1:7" x14ac:dyDescent="0.3">
      <c r="A525" t="s">
        <v>5</v>
      </c>
      <c r="B525" t="s">
        <v>142</v>
      </c>
      <c r="C525" t="s">
        <v>1438</v>
      </c>
      <c r="D525" t="s">
        <v>8</v>
      </c>
      <c r="E525" t="s">
        <v>1480</v>
      </c>
      <c r="F525" s="1" t="s">
        <v>1481</v>
      </c>
      <c r="G525" s="2"/>
    </row>
    <row r="526" spans="1:7" x14ac:dyDescent="0.3">
      <c r="A526" t="s">
        <v>5</v>
      </c>
      <c r="B526" t="s">
        <v>142</v>
      </c>
      <c r="C526" t="s">
        <v>1438</v>
      </c>
      <c r="D526" t="s">
        <v>8</v>
      </c>
      <c r="E526" t="s">
        <v>146</v>
      </c>
      <c r="F526" s="1">
        <v>9781264398409</v>
      </c>
      <c r="G526" s="2"/>
    </row>
    <row r="527" spans="1:7" x14ac:dyDescent="0.3">
      <c r="A527" t="s">
        <v>5</v>
      </c>
      <c r="B527" t="s">
        <v>142</v>
      </c>
      <c r="C527" t="s">
        <v>1438</v>
      </c>
      <c r="D527" t="s">
        <v>8</v>
      </c>
      <c r="E527" t="s">
        <v>147</v>
      </c>
      <c r="F527" s="1">
        <v>9781264395941</v>
      </c>
      <c r="G527" s="2"/>
    </row>
    <row r="528" spans="1:7" x14ac:dyDescent="0.3">
      <c r="A528" t="s">
        <v>5</v>
      </c>
      <c r="B528" t="s">
        <v>142</v>
      </c>
      <c r="C528" t="s">
        <v>1438</v>
      </c>
      <c r="D528" t="s">
        <v>8</v>
      </c>
      <c r="E528" t="s">
        <v>148</v>
      </c>
      <c r="F528" s="1">
        <v>9781264397945</v>
      </c>
      <c r="G528" s="2"/>
    </row>
    <row r="529" spans="1:7" x14ac:dyDescent="0.3">
      <c r="A529" t="s">
        <v>5</v>
      </c>
      <c r="B529" t="s">
        <v>142</v>
      </c>
      <c r="C529" t="s">
        <v>1438</v>
      </c>
      <c r="D529" t="s">
        <v>8</v>
      </c>
      <c r="E529" t="s">
        <v>149</v>
      </c>
      <c r="F529" s="1">
        <v>9781264389186</v>
      </c>
      <c r="G529" s="2"/>
    </row>
    <row r="530" spans="1:7" x14ac:dyDescent="0.3">
      <c r="A530" t="s">
        <v>5</v>
      </c>
      <c r="B530" t="s">
        <v>142</v>
      </c>
      <c r="C530" t="s">
        <v>1438</v>
      </c>
      <c r="D530" t="s">
        <v>1139</v>
      </c>
      <c r="E530" t="s">
        <v>868</v>
      </c>
      <c r="F530" s="1">
        <v>9780076946846</v>
      </c>
      <c r="G530" s="2"/>
    </row>
    <row r="531" spans="1:7" x14ac:dyDescent="0.3">
      <c r="A531" t="s">
        <v>5</v>
      </c>
      <c r="B531" t="s">
        <v>142</v>
      </c>
      <c r="C531" t="s">
        <v>1438</v>
      </c>
      <c r="D531" t="s">
        <v>8</v>
      </c>
      <c r="E531" t="s">
        <v>1148</v>
      </c>
      <c r="F531" s="1">
        <v>9781266238352</v>
      </c>
      <c r="G531" s="2"/>
    </row>
    <row r="532" spans="1:7" x14ac:dyDescent="0.3">
      <c r="A532" t="s">
        <v>5</v>
      </c>
      <c r="B532" t="s">
        <v>142</v>
      </c>
      <c r="C532" t="s">
        <v>1438</v>
      </c>
      <c r="D532" t="s">
        <v>8</v>
      </c>
      <c r="E532" t="s">
        <v>1114</v>
      </c>
      <c r="F532" s="1">
        <v>9780076839247</v>
      </c>
      <c r="G532" s="2"/>
    </row>
    <row r="533" spans="1:7" x14ac:dyDescent="0.3">
      <c r="A533" t="s">
        <v>5</v>
      </c>
      <c r="B533" t="s">
        <v>142</v>
      </c>
      <c r="C533" t="s">
        <v>1438</v>
      </c>
      <c r="D533" t="s">
        <v>8</v>
      </c>
      <c r="E533" t="s">
        <v>150</v>
      </c>
      <c r="F533" s="1">
        <v>9781264417292</v>
      </c>
      <c r="G533" s="2"/>
    </row>
    <row r="534" spans="1:7" x14ac:dyDescent="0.3">
      <c r="A534" t="s">
        <v>5</v>
      </c>
      <c r="B534" t="s">
        <v>142</v>
      </c>
      <c r="C534" t="s">
        <v>1438</v>
      </c>
      <c r="D534" t="s">
        <v>8</v>
      </c>
      <c r="E534" t="s">
        <v>151</v>
      </c>
      <c r="F534" s="1">
        <v>9781265909215</v>
      </c>
      <c r="G534" s="2"/>
    </row>
    <row r="535" spans="1:7" x14ac:dyDescent="0.3">
      <c r="A535" t="s">
        <v>5</v>
      </c>
      <c r="B535" t="s">
        <v>142</v>
      </c>
      <c r="C535" t="s">
        <v>1438</v>
      </c>
      <c r="D535" t="s">
        <v>8</v>
      </c>
      <c r="E535" t="s">
        <v>152</v>
      </c>
      <c r="F535" s="1">
        <v>9781264324361</v>
      </c>
      <c r="G535" s="2"/>
    </row>
    <row r="536" spans="1:7" x14ac:dyDescent="0.3">
      <c r="A536" t="s">
        <v>5</v>
      </c>
      <c r="B536" t="s">
        <v>142</v>
      </c>
      <c r="C536" t="s">
        <v>1438</v>
      </c>
      <c r="D536" t="s">
        <v>8</v>
      </c>
      <c r="E536" t="s">
        <v>153</v>
      </c>
      <c r="F536" s="1">
        <v>9781264324309</v>
      </c>
      <c r="G536" s="2"/>
    </row>
    <row r="537" spans="1:7" x14ac:dyDescent="0.3">
      <c r="A537" t="s">
        <v>5</v>
      </c>
      <c r="B537" t="s">
        <v>142</v>
      </c>
      <c r="C537" t="s">
        <v>1438</v>
      </c>
      <c r="D537" t="s">
        <v>8</v>
      </c>
      <c r="E537" t="s">
        <v>154</v>
      </c>
      <c r="F537" s="1">
        <v>9781264324422</v>
      </c>
      <c r="G537" s="2"/>
    </row>
    <row r="538" spans="1:7" x14ac:dyDescent="0.3">
      <c r="A538" t="s">
        <v>5</v>
      </c>
      <c r="B538" t="s">
        <v>142</v>
      </c>
      <c r="C538" t="s">
        <v>1438</v>
      </c>
      <c r="D538" t="s">
        <v>9</v>
      </c>
      <c r="E538" t="s">
        <v>1146</v>
      </c>
      <c r="F538" s="1">
        <v>9781265780180</v>
      </c>
      <c r="G538" s="2"/>
    </row>
    <row r="539" spans="1:7" x14ac:dyDescent="0.3">
      <c r="A539" t="s">
        <v>5</v>
      </c>
      <c r="B539" t="s">
        <v>142</v>
      </c>
      <c r="C539" t="s">
        <v>1438</v>
      </c>
      <c r="D539" t="s">
        <v>9</v>
      </c>
      <c r="E539" t="s">
        <v>1477</v>
      </c>
      <c r="F539" s="1" t="s">
        <v>1479</v>
      </c>
      <c r="G539" s="2"/>
    </row>
    <row r="540" spans="1:7" x14ac:dyDescent="0.3">
      <c r="A540" t="s">
        <v>5</v>
      </c>
      <c r="B540" t="s">
        <v>142</v>
      </c>
      <c r="C540" t="s">
        <v>1438</v>
      </c>
      <c r="D540" t="s">
        <v>9</v>
      </c>
      <c r="E540" t="s">
        <v>1115</v>
      </c>
      <c r="F540" s="1">
        <v>9781265827502</v>
      </c>
      <c r="G540" s="2"/>
    </row>
    <row r="541" spans="1:7" x14ac:dyDescent="0.3">
      <c r="A541" t="s">
        <v>5</v>
      </c>
      <c r="B541" t="s">
        <v>142</v>
      </c>
      <c r="C541" t="s">
        <v>1438</v>
      </c>
      <c r="D541" t="s">
        <v>9</v>
      </c>
      <c r="E541" t="s">
        <v>143</v>
      </c>
      <c r="F541" s="1" t="s">
        <v>1482</v>
      </c>
      <c r="G541" s="2"/>
    </row>
    <row r="542" spans="1:7" x14ac:dyDescent="0.3">
      <c r="A542" t="s">
        <v>5</v>
      </c>
      <c r="B542" t="s">
        <v>142</v>
      </c>
      <c r="C542" t="s">
        <v>1438</v>
      </c>
      <c r="D542" t="s">
        <v>9</v>
      </c>
      <c r="E542" t="s">
        <v>144</v>
      </c>
      <c r="F542" s="1">
        <v>9780077013462</v>
      </c>
      <c r="G542" s="2"/>
    </row>
    <row r="543" spans="1:7" x14ac:dyDescent="0.3">
      <c r="A543" t="s">
        <v>5</v>
      </c>
      <c r="B543" t="s">
        <v>142</v>
      </c>
      <c r="C543" t="s">
        <v>1438</v>
      </c>
      <c r="D543" t="s">
        <v>9</v>
      </c>
      <c r="E543" t="s">
        <v>145</v>
      </c>
      <c r="F543" s="1">
        <v>9780077012878</v>
      </c>
      <c r="G543" s="2"/>
    </row>
    <row r="544" spans="1:7" x14ac:dyDescent="0.3">
      <c r="A544" t="s">
        <v>5</v>
      </c>
      <c r="B544" t="s">
        <v>142</v>
      </c>
      <c r="C544" t="s">
        <v>1438</v>
      </c>
      <c r="D544" t="s">
        <v>9</v>
      </c>
      <c r="E544" t="s">
        <v>1480</v>
      </c>
      <c r="F544" s="1" t="s">
        <v>1483</v>
      </c>
      <c r="G544" s="2"/>
    </row>
    <row r="545" spans="1:7" x14ac:dyDescent="0.3">
      <c r="A545" t="s">
        <v>5</v>
      </c>
      <c r="B545" t="s">
        <v>142</v>
      </c>
      <c r="C545" t="s">
        <v>1438</v>
      </c>
      <c r="D545" t="s">
        <v>9</v>
      </c>
      <c r="E545" t="s">
        <v>146</v>
      </c>
      <c r="F545" s="1">
        <v>9781264398423</v>
      </c>
      <c r="G545" s="2"/>
    </row>
    <row r="546" spans="1:7" x14ac:dyDescent="0.3">
      <c r="A546" t="s">
        <v>5</v>
      </c>
      <c r="B546" t="s">
        <v>142</v>
      </c>
      <c r="C546" t="s">
        <v>1438</v>
      </c>
      <c r="D546" t="s">
        <v>9</v>
      </c>
      <c r="E546" t="s">
        <v>147</v>
      </c>
      <c r="F546" s="1">
        <v>9781264395989</v>
      </c>
      <c r="G546" s="2"/>
    </row>
    <row r="547" spans="1:7" x14ac:dyDescent="0.3">
      <c r="A547" t="s">
        <v>5</v>
      </c>
      <c r="B547" t="s">
        <v>142</v>
      </c>
      <c r="C547" t="s">
        <v>1438</v>
      </c>
      <c r="D547" t="s">
        <v>9</v>
      </c>
      <c r="E547" t="s">
        <v>148</v>
      </c>
      <c r="F547" s="1">
        <v>9781264397983</v>
      </c>
      <c r="G547" s="2"/>
    </row>
    <row r="548" spans="1:7" x14ac:dyDescent="0.3">
      <c r="A548" t="s">
        <v>5</v>
      </c>
      <c r="B548" t="s">
        <v>142</v>
      </c>
      <c r="C548" t="s">
        <v>1438</v>
      </c>
      <c r="D548" t="s">
        <v>9</v>
      </c>
      <c r="E548" t="s">
        <v>149</v>
      </c>
      <c r="F548" s="1">
        <v>9781264389193</v>
      </c>
      <c r="G548" s="2"/>
    </row>
    <row r="549" spans="1:7" x14ac:dyDescent="0.3">
      <c r="A549" t="s">
        <v>5</v>
      </c>
      <c r="B549" t="s">
        <v>142</v>
      </c>
      <c r="C549" t="s">
        <v>1438</v>
      </c>
      <c r="D549" t="s">
        <v>1139</v>
      </c>
      <c r="E549" t="s">
        <v>868</v>
      </c>
      <c r="F549" s="1">
        <v>9780076946846</v>
      </c>
      <c r="G549" s="2"/>
    </row>
    <row r="550" spans="1:7" x14ac:dyDescent="0.3">
      <c r="A550" t="s">
        <v>5</v>
      </c>
      <c r="B550" t="s">
        <v>142</v>
      </c>
      <c r="C550" t="s">
        <v>1438</v>
      </c>
      <c r="D550" t="s">
        <v>9</v>
      </c>
      <c r="E550" t="s">
        <v>1148</v>
      </c>
      <c r="F550" s="1">
        <v>9781266239137</v>
      </c>
      <c r="G550" s="2"/>
    </row>
    <row r="551" spans="1:7" x14ac:dyDescent="0.3">
      <c r="A551" t="s">
        <v>5</v>
      </c>
      <c r="B551" t="s">
        <v>142</v>
      </c>
      <c r="C551" t="s">
        <v>1438</v>
      </c>
      <c r="D551" t="s">
        <v>9</v>
      </c>
      <c r="E551" t="s">
        <v>1114</v>
      </c>
      <c r="F551" s="1">
        <v>9780076839254</v>
      </c>
      <c r="G551" s="2"/>
    </row>
    <row r="552" spans="1:7" x14ac:dyDescent="0.3">
      <c r="A552" t="s">
        <v>5</v>
      </c>
      <c r="B552" t="s">
        <v>142</v>
      </c>
      <c r="C552" t="s">
        <v>1438</v>
      </c>
      <c r="D552" t="s">
        <v>1147</v>
      </c>
      <c r="E552" t="s">
        <v>1484</v>
      </c>
      <c r="F552" s="1">
        <v>9781264417315</v>
      </c>
      <c r="G552" s="2"/>
    </row>
    <row r="553" spans="1:7" x14ac:dyDescent="0.3">
      <c r="A553" t="s">
        <v>5</v>
      </c>
      <c r="B553" t="s">
        <v>142</v>
      </c>
      <c r="C553" t="s">
        <v>1438</v>
      </c>
      <c r="D553" t="s">
        <v>9</v>
      </c>
      <c r="E553" t="s">
        <v>155</v>
      </c>
      <c r="F553" s="1">
        <v>9781265909253</v>
      </c>
      <c r="G553" s="2"/>
    </row>
    <row r="554" spans="1:7" x14ac:dyDescent="0.3">
      <c r="A554" t="s">
        <v>5</v>
      </c>
      <c r="B554" t="s">
        <v>142</v>
      </c>
      <c r="C554" t="s">
        <v>1438</v>
      </c>
      <c r="D554" t="s">
        <v>9</v>
      </c>
      <c r="E554" t="s">
        <v>156</v>
      </c>
      <c r="F554" s="1">
        <v>9781264324316</v>
      </c>
      <c r="G554" s="2"/>
    </row>
    <row r="555" spans="1:7" x14ac:dyDescent="0.3">
      <c r="A555" t="s">
        <v>5</v>
      </c>
      <c r="B555" t="s">
        <v>142</v>
      </c>
      <c r="C555" t="s">
        <v>1438</v>
      </c>
      <c r="D555" t="s">
        <v>9</v>
      </c>
      <c r="E555" t="s">
        <v>157</v>
      </c>
      <c r="F555" s="1">
        <v>9781264324255</v>
      </c>
      <c r="G555" s="2"/>
    </row>
    <row r="556" spans="1:7" x14ac:dyDescent="0.3">
      <c r="A556" t="s">
        <v>5</v>
      </c>
      <c r="B556" t="s">
        <v>142</v>
      </c>
      <c r="C556" t="s">
        <v>1438</v>
      </c>
      <c r="D556" t="s">
        <v>9</v>
      </c>
      <c r="E556" t="s">
        <v>158</v>
      </c>
      <c r="F556" s="1">
        <v>9781264324378</v>
      </c>
      <c r="G556" s="2"/>
    </row>
    <row r="557" spans="1:7" x14ac:dyDescent="0.3">
      <c r="A557" t="s">
        <v>5</v>
      </c>
      <c r="B557" t="s">
        <v>142</v>
      </c>
      <c r="C557" t="s">
        <v>1438</v>
      </c>
      <c r="D557" t="s">
        <v>10</v>
      </c>
      <c r="E557" t="s">
        <v>1146</v>
      </c>
      <c r="F557" s="1">
        <v>9781265781200</v>
      </c>
      <c r="G557" s="2"/>
    </row>
    <row r="558" spans="1:7" x14ac:dyDescent="0.3">
      <c r="A558" t="s">
        <v>5</v>
      </c>
      <c r="B558" t="s">
        <v>142</v>
      </c>
      <c r="C558" t="s">
        <v>1438</v>
      </c>
      <c r="D558" t="s">
        <v>10</v>
      </c>
      <c r="E558" t="s">
        <v>1477</v>
      </c>
      <c r="F558" s="1" t="s">
        <v>1485</v>
      </c>
      <c r="G558" s="2"/>
    </row>
    <row r="559" spans="1:7" x14ac:dyDescent="0.3">
      <c r="A559" t="s">
        <v>5</v>
      </c>
      <c r="B559" t="s">
        <v>142</v>
      </c>
      <c r="C559" t="s">
        <v>1438</v>
      </c>
      <c r="D559" t="s">
        <v>10</v>
      </c>
      <c r="E559" t="s">
        <v>1115</v>
      </c>
      <c r="F559" s="1">
        <v>9781265827793</v>
      </c>
      <c r="G559" s="2"/>
    </row>
    <row r="560" spans="1:7" x14ac:dyDescent="0.3">
      <c r="A560" t="s">
        <v>5</v>
      </c>
      <c r="B560" t="s">
        <v>142</v>
      </c>
      <c r="C560" t="s">
        <v>1438</v>
      </c>
      <c r="D560" t="s">
        <v>10</v>
      </c>
      <c r="E560" t="s">
        <v>143</v>
      </c>
      <c r="F560" s="1">
        <v>9780077013288</v>
      </c>
      <c r="G560" s="2"/>
    </row>
    <row r="561" spans="1:7" x14ac:dyDescent="0.3">
      <c r="A561" t="s">
        <v>5</v>
      </c>
      <c r="B561" t="s">
        <v>142</v>
      </c>
      <c r="C561" t="s">
        <v>1438</v>
      </c>
      <c r="D561" t="s">
        <v>10</v>
      </c>
      <c r="E561" t="s">
        <v>144</v>
      </c>
      <c r="F561" s="1">
        <v>9780077013493</v>
      </c>
      <c r="G561" s="2"/>
    </row>
    <row r="562" spans="1:7" x14ac:dyDescent="0.3">
      <c r="A562" t="s">
        <v>5</v>
      </c>
      <c r="B562" t="s">
        <v>142</v>
      </c>
      <c r="C562" t="s">
        <v>1438</v>
      </c>
      <c r="D562" t="s">
        <v>10</v>
      </c>
      <c r="E562" t="s">
        <v>145</v>
      </c>
      <c r="F562" s="1">
        <v>9780077012885</v>
      </c>
      <c r="G562" s="2"/>
    </row>
    <row r="563" spans="1:7" x14ac:dyDescent="0.3">
      <c r="A563" t="s">
        <v>5</v>
      </c>
      <c r="B563" t="s">
        <v>142</v>
      </c>
      <c r="C563" t="s">
        <v>1438</v>
      </c>
      <c r="D563" t="s">
        <v>10</v>
      </c>
      <c r="E563" t="s">
        <v>1480</v>
      </c>
      <c r="F563" s="1" t="s">
        <v>1486</v>
      </c>
      <c r="G563" s="2"/>
    </row>
    <row r="564" spans="1:7" x14ac:dyDescent="0.3">
      <c r="A564" t="s">
        <v>5</v>
      </c>
      <c r="B564" t="s">
        <v>142</v>
      </c>
      <c r="C564" t="s">
        <v>1438</v>
      </c>
      <c r="D564" t="s">
        <v>10</v>
      </c>
      <c r="E564" t="s">
        <v>146</v>
      </c>
      <c r="F564" s="1">
        <v>9781264398447</v>
      </c>
      <c r="G564" s="2"/>
    </row>
    <row r="565" spans="1:7" x14ac:dyDescent="0.3">
      <c r="A565" t="s">
        <v>5</v>
      </c>
      <c r="B565" t="s">
        <v>142</v>
      </c>
      <c r="C565" t="s">
        <v>1438</v>
      </c>
      <c r="D565" t="s">
        <v>10</v>
      </c>
      <c r="E565" t="s">
        <v>147</v>
      </c>
      <c r="F565" s="1">
        <v>9781264396085</v>
      </c>
      <c r="G565" s="2"/>
    </row>
    <row r="566" spans="1:7" x14ac:dyDescent="0.3">
      <c r="A566" t="s">
        <v>5</v>
      </c>
      <c r="B566" t="s">
        <v>142</v>
      </c>
      <c r="C566" t="s">
        <v>1438</v>
      </c>
      <c r="D566" t="s">
        <v>10</v>
      </c>
      <c r="E566" t="s">
        <v>148</v>
      </c>
      <c r="F566" s="1">
        <v>9781264398027</v>
      </c>
      <c r="G566" s="2"/>
    </row>
    <row r="567" spans="1:7" x14ac:dyDescent="0.3">
      <c r="A567" t="s">
        <v>5</v>
      </c>
      <c r="B567" t="s">
        <v>142</v>
      </c>
      <c r="C567" t="s">
        <v>1438</v>
      </c>
      <c r="D567" t="s">
        <v>10</v>
      </c>
      <c r="E567" t="s">
        <v>149</v>
      </c>
      <c r="F567" s="1">
        <v>9781264389322</v>
      </c>
      <c r="G567" s="2"/>
    </row>
    <row r="568" spans="1:7" x14ac:dyDescent="0.3">
      <c r="A568" t="s">
        <v>5</v>
      </c>
      <c r="B568" t="s">
        <v>142</v>
      </c>
      <c r="C568" t="s">
        <v>1438</v>
      </c>
      <c r="D568" t="s">
        <v>1139</v>
      </c>
      <c r="E568" t="s">
        <v>868</v>
      </c>
      <c r="F568" s="1">
        <v>9780076946846</v>
      </c>
      <c r="G568" s="2"/>
    </row>
    <row r="569" spans="1:7" x14ac:dyDescent="0.3">
      <c r="A569" t="s">
        <v>5</v>
      </c>
      <c r="B569" t="s">
        <v>142</v>
      </c>
      <c r="C569" t="s">
        <v>1438</v>
      </c>
      <c r="D569" t="s">
        <v>10</v>
      </c>
      <c r="E569" t="s">
        <v>1148</v>
      </c>
      <c r="F569" s="1">
        <v>9781266239496</v>
      </c>
      <c r="G569" s="2"/>
    </row>
    <row r="570" spans="1:7" x14ac:dyDescent="0.3">
      <c r="A570" t="s">
        <v>5</v>
      </c>
      <c r="B570" t="s">
        <v>142</v>
      </c>
      <c r="C570" t="s">
        <v>1438</v>
      </c>
      <c r="D570" t="s">
        <v>10</v>
      </c>
      <c r="E570" t="s">
        <v>1114</v>
      </c>
      <c r="F570" s="1">
        <v>9780076839261</v>
      </c>
      <c r="G570" s="2"/>
    </row>
    <row r="571" spans="1:7" x14ac:dyDescent="0.3">
      <c r="A571" t="s">
        <v>5</v>
      </c>
      <c r="B571" t="s">
        <v>142</v>
      </c>
      <c r="C571" t="s">
        <v>1438</v>
      </c>
      <c r="D571" t="s">
        <v>10</v>
      </c>
      <c r="E571" t="s">
        <v>869</v>
      </c>
      <c r="F571" s="1">
        <v>9781264417315</v>
      </c>
      <c r="G571" s="2"/>
    </row>
    <row r="572" spans="1:7" x14ac:dyDescent="0.3">
      <c r="A572" t="s">
        <v>5</v>
      </c>
      <c r="B572" t="s">
        <v>142</v>
      </c>
      <c r="C572" t="s">
        <v>1438</v>
      </c>
      <c r="D572" t="s">
        <v>10</v>
      </c>
      <c r="E572" t="s">
        <v>159</v>
      </c>
      <c r="F572" s="1">
        <v>9781265910112</v>
      </c>
      <c r="G572" s="2"/>
    </row>
    <row r="573" spans="1:7" x14ac:dyDescent="0.3">
      <c r="A573" t="s">
        <v>5</v>
      </c>
      <c r="B573" t="s">
        <v>142</v>
      </c>
      <c r="C573" t="s">
        <v>1438</v>
      </c>
      <c r="D573" t="s">
        <v>10</v>
      </c>
      <c r="E573" t="s">
        <v>160</v>
      </c>
      <c r="F573" s="1">
        <v>9781264324323</v>
      </c>
      <c r="G573" s="2"/>
    </row>
    <row r="574" spans="1:7" x14ac:dyDescent="0.3">
      <c r="A574" t="s">
        <v>5</v>
      </c>
      <c r="B574" t="s">
        <v>142</v>
      </c>
      <c r="C574" t="s">
        <v>1438</v>
      </c>
      <c r="D574" t="s">
        <v>10</v>
      </c>
      <c r="E574" t="s">
        <v>161</v>
      </c>
      <c r="F574" s="1">
        <v>9781264324262</v>
      </c>
      <c r="G574" s="2"/>
    </row>
    <row r="575" spans="1:7" x14ac:dyDescent="0.3">
      <c r="A575" t="s">
        <v>5</v>
      </c>
      <c r="B575" t="s">
        <v>142</v>
      </c>
      <c r="C575" t="s">
        <v>1438</v>
      </c>
      <c r="D575" t="s">
        <v>10</v>
      </c>
      <c r="E575" t="s">
        <v>162</v>
      </c>
      <c r="F575" s="1">
        <v>9781264324385</v>
      </c>
      <c r="G575" s="2"/>
    </row>
    <row r="576" spans="1:7" x14ac:dyDescent="0.3">
      <c r="A576" t="s">
        <v>5</v>
      </c>
      <c r="B576" t="s">
        <v>142</v>
      </c>
      <c r="C576" t="s">
        <v>1438</v>
      </c>
      <c r="D576" t="s">
        <v>14</v>
      </c>
      <c r="E576" t="s">
        <v>1146</v>
      </c>
      <c r="F576" s="1">
        <v>9781265783532</v>
      </c>
      <c r="G576" s="2"/>
    </row>
    <row r="577" spans="1:7" x14ac:dyDescent="0.3">
      <c r="A577" t="s">
        <v>5</v>
      </c>
      <c r="B577" t="s">
        <v>142</v>
      </c>
      <c r="C577" t="s">
        <v>1438</v>
      </c>
      <c r="D577" t="s">
        <v>14</v>
      </c>
      <c r="E577" t="s">
        <v>1477</v>
      </c>
      <c r="F577" s="1" t="s">
        <v>1487</v>
      </c>
      <c r="G577" s="2"/>
    </row>
    <row r="578" spans="1:7" x14ac:dyDescent="0.3">
      <c r="A578" t="s">
        <v>5</v>
      </c>
      <c r="B578" t="s">
        <v>142</v>
      </c>
      <c r="C578" t="s">
        <v>1438</v>
      </c>
      <c r="D578" t="s">
        <v>14</v>
      </c>
      <c r="E578" t="s">
        <v>1115</v>
      </c>
      <c r="F578" s="1">
        <v>9781265830441</v>
      </c>
      <c r="G578" s="2"/>
    </row>
    <row r="579" spans="1:7" x14ac:dyDescent="0.3">
      <c r="A579" t="s">
        <v>5</v>
      </c>
      <c r="B579" t="s">
        <v>142</v>
      </c>
      <c r="C579" t="s">
        <v>1438</v>
      </c>
      <c r="D579" t="s">
        <v>14</v>
      </c>
      <c r="E579" t="s">
        <v>143</v>
      </c>
      <c r="F579" s="1">
        <v>9780077013318</v>
      </c>
      <c r="G579" s="2"/>
    </row>
    <row r="580" spans="1:7" x14ac:dyDescent="0.3">
      <c r="A580" t="s">
        <v>5</v>
      </c>
      <c r="B580" t="s">
        <v>142</v>
      </c>
      <c r="C580" t="s">
        <v>1438</v>
      </c>
      <c r="D580" t="s">
        <v>14</v>
      </c>
      <c r="E580" t="s">
        <v>144</v>
      </c>
      <c r="F580" s="1">
        <v>9780077013509</v>
      </c>
      <c r="G580" s="2"/>
    </row>
    <row r="581" spans="1:7" x14ac:dyDescent="0.3">
      <c r="A581" t="s">
        <v>5</v>
      </c>
      <c r="B581" t="s">
        <v>142</v>
      </c>
      <c r="C581" t="s">
        <v>1438</v>
      </c>
      <c r="D581" t="s">
        <v>14</v>
      </c>
      <c r="E581" t="s">
        <v>145</v>
      </c>
      <c r="F581" s="1">
        <v>9780077012892</v>
      </c>
      <c r="G581" s="2"/>
    </row>
    <row r="582" spans="1:7" x14ac:dyDescent="0.3">
      <c r="A582" t="s">
        <v>5</v>
      </c>
      <c r="B582" t="s">
        <v>142</v>
      </c>
      <c r="C582" t="s">
        <v>1438</v>
      </c>
      <c r="D582" t="s">
        <v>14</v>
      </c>
      <c r="E582" t="s">
        <v>1480</v>
      </c>
      <c r="F582" s="1" t="s">
        <v>1488</v>
      </c>
      <c r="G582" s="2"/>
    </row>
    <row r="583" spans="1:7" x14ac:dyDescent="0.3">
      <c r="A583" t="s">
        <v>5</v>
      </c>
      <c r="B583" t="s">
        <v>142</v>
      </c>
      <c r="C583" t="s">
        <v>1438</v>
      </c>
      <c r="D583" t="s">
        <v>14</v>
      </c>
      <c r="E583" t="s">
        <v>146</v>
      </c>
      <c r="F583" s="1">
        <v>9781264398485</v>
      </c>
      <c r="G583" s="2"/>
    </row>
    <row r="584" spans="1:7" x14ac:dyDescent="0.3">
      <c r="A584" t="s">
        <v>5</v>
      </c>
      <c r="B584" t="s">
        <v>142</v>
      </c>
      <c r="C584" t="s">
        <v>1438</v>
      </c>
      <c r="D584" t="s">
        <v>14</v>
      </c>
      <c r="E584" t="s">
        <v>147</v>
      </c>
      <c r="F584" s="1">
        <v>9781264396153</v>
      </c>
      <c r="G584" s="2"/>
    </row>
    <row r="585" spans="1:7" x14ac:dyDescent="0.3">
      <c r="A585" t="s">
        <v>5</v>
      </c>
      <c r="B585" t="s">
        <v>142</v>
      </c>
      <c r="C585" t="s">
        <v>1438</v>
      </c>
      <c r="D585" t="s">
        <v>14</v>
      </c>
      <c r="E585" t="s">
        <v>148</v>
      </c>
      <c r="F585" s="1">
        <v>9781264398096</v>
      </c>
      <c r="G585" s="2"/>
    </row>
    <row r="586" spans="1:7" x14ac:dyDescent="0.3">
      <c r="A586" t="s">
        <v>5</v>
      </c>
      <c r="B586" t="s">
        <v>142</v>
      </c>
      <c r="C586" t="s">
        <v>1438</v>
      </c>
      <c r="D586" t="s">
        <v>14</v>
      </c>
      <c r="E586" t="s">
        <v>149</v>
      </c>
      <c r="F586" s="1">
        <v>9781264389360</v>
      </c>
      <c r="G586" s="2"/>
    </row>
    <row r="587" spans="1:7" x14ac:dyDescent="0.3">
      <c r="A587" t="s">
        <v>5</v>
      </c>
      <c r="B587" t="s">
        <v>142</v>
      </c>
      <c r="C587" t="s">
        <v>1438</v>
      </c>
      <c r="D587" t="s">
        <v>1139</v>
      </c>
      <c r="E587" t="s">
        <v>868</v>
      </c>
      <c r="F587" s="1">
        <v>9780076946846</v>
      </c>
      <c r="G587" s="2"/>
    </row>
    <row r="588" spans="1:7" x14ac:dyDescent="0.3">
      <c r="A588" t="s">
        <v>5</v>
      </c>
      <c r="B588" t="s">
        <v>142</v>
      </c>
      <c r="C588" t="s">
        <v>1438</v>
      </c>
      <c r="D588" t="s">
        <v>14</v>
      </c>
      <c r="E588" t="s">
        <v>1148</v>
      </c>
      <c r="F588" s="1">
        <v>9781266239861</v>
      </c>
      <c r="G588" s="2"/>
    </row>
    <row r="589" spans="1:7" x14ac:dyDescent="0.3">
      <c r="A589" t="s">
        <v>5</v>
      </c>
      <c r="B589" t="s">
        <v>142</v>
      </c>
      <c r="C589" t="s">
        <v>1438</v>
      </c>
      <c r="D589" t="s">
        <v>14</v>
      </c>
      <c r="E589" t="s">
        <v>1114</v>
      </c>
      <c r="F589" s="1">
        <v>9780076839278</v>
      </c>
      <c r="G589" s="2"/>
    </row>
    <row r="590" spans="1:7" x14ac:dyDescent="0.3">
      <c r="A590" t="s">
        <v>5</v>
      </c>
      <c r="B590" t="s">
        <v>142</v>
      </c>
      <c r="C590" t="s">
        <v>1438</v>
      </c>
      <c r="D590" t="s">
        <v>14</v>
      </c>
      <c r="E590" t="s">
        <v>1489</v>
      </c>
      <c r="F590" s="1">
        <v>9781264417384</v>
      </c>
      <c r="G590" s="2"/>
    </row>
    <row r="591" spans="1:7" x14ac:dyDescent="0.3">
      <c r="A591" t="s">
        <v>5</v>
      </c>
      <c r="B591" t="s">
        <v>142</v>
      </c>
      <c r="C591" t="s">
        <v>1438</v>
      </c>
      <c r="D591" t="s">
        <v>14</v>
      </c>
      <c r="E591" t="s">
        <v>163</v>
      </c>
      <c r="F591" s="1">
        <v>9781265910440</v>
      </c>
      <c r="G591" s="2"/>
    </row>
    <row r="592" spans="1:7" x14ac:dyDescent="0.3">
      <c r="A592" t="s">
        <v>5</v>
      </c>
      <c r="B592" t="s">
        <v>142</v>
      </c>
      <c r="C592" t="s">
        <v>1438</v>
      </c>
      <c r="D592" t="s">
        <v>14</v>
      </c>
      <c r="E592" t="s">
        <v>164</v>
      </c>
      <c r="F592" s="1">
        <v>9781264324330</v>
      </c>
      <c r="G592" s="2"/>
    </row>
    <row r="593" spans="1:7" x14ac:dyDescent="0.3">
      <c r="A593" t="s">
        <v>5</v>
      </c>
      <c r="B593" t="s">
        <v>142</v>
      </c>
      <c r="C593" t="s">
        <v>1438</v>
      </c>
      <c r="D593" t="s">
        <v>14</v>
      </c>
      <c r="E593" t="s">
        <v>165</v>
      </c>
      <c r="F593" s="1">
        <v>9781264324279</v>
      </c>
      <c r="G593" s="2"/>
    </row>
    <row r="594" spans="1:7" x14ac:dyDescent="0.3">
      <c r="A594" t="s">
        <v>5</v>
      </c>
      <c r="B594" t="s">
        <v>142</v>
      </c>
      <c r="C594" t="s">
        <v>1438</v>
      </c>
      <c r="D594" t="s">
        <v>14</v>
      </c>
      <c r="E594" t="s">
        <v>166</v>
      </c>
      <c r="F594" s="1">
        <v>9781264324392</v>
      </c>
      <c r="G594" s="2"/>
    </row>
    <row r="595" spans="1:7" x14ac:dyDescent="0.3">
      <c r="A595" t="s">
        <v>5</v>
      </c>
      <c r="B595" t="s">
        <v>142</v>
      </c>
      <c r="C595" t="s">
        <v>1438</v>
      </c>
      <c r="D595" t="s">
        <v>11</v>
      </c>
      <c r="E595" t="s">
        <v>1146</v>
      </c>
      <c r="F595" s="1">
        <v>9781265757960</v>
      </c>
      <c r="G595" s="2"/>
    </row>
    <row r="596" spans="1:7" x14ac:dyDescent="0.3">
      <c r="A596" t="s">
        <v>5</v>
      </c>
      <c r="B596" t="s">
        <v>142</v>
      </c>
      <c r="C596" t="s">
        <v>1438</v>
      </c>
      <c r="D596" t="s">
        <v>11</v>
      </c>
      <c r="E596" t="s">
        <v>1490</v>
      </c>
      <c r="F596" s="1" t="s">
        <v>1491</v>
      </c>
      <c r="G596" s="2"/>
    </row>
    <row r="597" spans="1:7" x14ac:dyDescent="0.3">
      <c r="A597" t="s">
        <v>5</v>
      </c>
      <c r="B597" t="s">
        <v>142</v>
      </c>
      <c r="C597" t="s">
        <v>1438</v>
      </c>
      <c r="D597" t="s">
        <v>11</v>
      </c>
      <c r="E597" t="s">
        <v>1115</v>
      </c>
      <c r="F597" s="1">
        <v>9781265831417</v>
      </c>
      <c r="G597" s="2"/>
    </row>
    <row r="598" spans="1:7" x14ac:dyDescent="0.3">
      <c r="A598" t="s">
        <v>5</v>
      </c>
      <c r="B598" t="s">
        <v>142</v>
      </c>
      <c r="C598" t="s">
        <v>1438</v>
      </c>
      <c r="D598" t="s">
        <v>11</v>
      </c>
      <c r="E598" t="s">
        <v>143</v>
      </c>
      <c r="F598" s="1">
        <v>9780077013325</v>
      </c>
      <c r="G598" s="2"/>
    </row>
    <row r="599" spans="1:7" x14ac:dyDescent="0.3">
      <c r="A599" t="s">
        <v>5</v>
      </c>
      <c r="B599" t="s">
        <v>142</v>
      </c>
      <c r="C599" t="s">
        <v>1438</v>
      </c>
      <c r="D599" t="s">
        <v>11</v>
      </c>
      <c r="E599" t="s">
        <v>144</v>
      </c>
      <c r="F599" s="1">
        <v>9780077013516</v>
      </c>
      <c r="G599" s="2"/>
    </row>
    <row r="600" spans="1:7" x14ac:dyDescent="0.3">
      <c r="A600" t="s">
        <v>5</v>
      </c>
      <c r="B600" t="s">
        <v>142</v>
      </c>
      <c r="C600" t="s">
        <v>1438</v>
      </c>
      <c r="D600" t="s">
        <v>11</v>
      </c>
      <c r="E600" t="s">
        <v>145</v>
      </c>
      <c r="F600" s="1">
        <v>9780077012915</v>
      </c>
      <c r="G600" s="2"/>
    </row>
    <row r="601" spans="1:7" x14ac:dyDescent="0.3">
      <c r="A601" t="s">
        <v>5</v>
      </c>
      <c r="B601" t="s">
        <v>142</v>
      </c>
      <c r="C601" t="s">
        <v>1438</v>
      </c>
      <c r="D601" t="s">
        <v>11</v>
      </c>
      <c r="E601" t="s">
        <v>1480</v>
      </c>
      <c r="F601" s="1" t="s">
        <v>1492</v>
      </c>
      <c r="G601" s="2"/>
    </row>
    <row r="602" spans="1:7" x14ac:dyDescent="0.3">
      <c r="A602" t="s">
        <v>5</v>
      </c>
      <c r="B602" t="s">
        <v>142</v>
      </c>
      <c r="C602" t="s">
        <v>1438</v>
      </c>
      <c r="D602" t="s">
        <v>11</v>
      </c>
      <c r="E602" t="s">
        <v>146</v>
      </c>
      <c r="F602" s="1">
        <v>9781264398591</v>
      </c>
      <c r="G602" s="2"/>
    </row>
    <row r="603" spans="1:7" x14ac:dyDescent="0.3">
      <c r="A603" t="s">
        <v>5</v>
      </c>
      <c r="B603" t="s">
        <v>142</v>
      </c>
      <c r="C603" t="s">
        <v>1438</v>
      </c>
      <c r="D603" t="s">
        <v>11</v>
      </c>
      <c r="E603" t="s">
        <v>147</v>
      </c>
      <c r="F603" s="1">
        <v>9781264395958</v>
      </c>
      <c r="G603" s="2"/>
    </row>
    <row r="604" spans="1:7" x14ac:dyDescent="0.3">
      <c r="A604" t="s">
        <v>5</v>
      </c>
      <c r="B604" t="s">
        <v>142</v>
      </c>
      <c r="C604" t="s">
        <v>1438</v>
      </c>
      <c r="D604" t="s">
        <v>11</v>
      </c>
      <c r="E604" t="s">
        <v>148</v>
      </c>
      <c r="F604" s="1">
        <v>9781264398331</v>
      </c>
      <c r="G604" s="2"/>
    </row>
    <row r="605" spans="1:7" x14ac:dyDescent="0.3">
      <c r="A605" t="s">
        <v>5</v>
      </c>
      <c r="B605" t="s">
        <v>142</v>
      </c>
      <c r="C605" t="s">
        <v>1438</v>
      </c>
      <c r="D605" t="s">
        <v>11</v>
      </c>
      <c r="E605" t="s">
        <v>149</v>
      </c>
      <c r="F605" s="1">
        <v>9781264389377</v>
      </c>
      <c r="G605" s="2"/>
    </row>
    <row r="606" spans="1:7" x14ac:dyDescent="0.3">
      <c r="A606" t="s">
        <v>5</v>
      </c>
      <c r="B606" t="s">
        <v>142</v>
      </c>
      <c r="C606" t="s">
        <v>1438</v>
      </c>
      <c r="D606" t="s">
        <v>1139</v>
      </c>
      <c r="E606" t="s">
        <v>868</v>
      </c>
      <c r="F606" s="1">
        <v>9780076946846</v>
      </c>
      <c r="G606" s="2"/>
    </row>
    <row r="607" spans="1:7" x14ac:dyDescent="0.3">
      <c r="A607" t="s">
        <v>5</v>
      </c>
      <c r="B607" t="s">
        <v>142</v>
      </c>
      <c r="C607" t="s">
        <v>1438</v>
      </c>
      <c r="D607" t="s">
        <v>11</v>
      </c>
      <c r="E607" t="s">
        <v>1148</v>
      </c>
      <c r="F607" s="1">
        <v>9781266241154</v>
      </c>
      <c r="G607" s="2"/>
    </row>
    <row r="608" spans="1:7" x14ac:dyDescent="0.3">
      <c r="A608" t="s">
        <v>5</v>
      </c>
      <c r="B608" t="s">
        <v>142</v>
      </c>
      <c r="C608" t="s">
        <v>1438</v>
      </c>
      <c r="D608" t="s">
        <v>11</v>
      </c>
      <c r="E608" t="s">
        <v>1114</v>
      </c>
      <c r="F608" s="1">
        <v>9780076839292</v>
      </c>
      <c r="G608" s="2"/>
    </row>
    <row r="609" spans="1:7" x14ac:dyDescent="0.3">
      <c r="A609" t="s">
        <v>5</v>
      </c>
      <c r="B609" t="s">
        <v>142</v>
      </c>
      <c r="C609" t="s">
        <v>1438</v>
      </c>
      <c r="D609" t="s">
        <v>11</v>
      </c>
      <c r="E609" t="s">
        <v>1489</v>
      </c>
      <c r="F609" s="1">
        <v>9781264417384</v>
      </c>
      <c r="G609" s="2"/>
    </row>
    <row r="610" spans="1:7" x14ac:dyDescent="0.3">
      <c r="A610" t="s">
        <v>5</v>
      </c>
      <c r="B610" t="s">
        <v>142</v>
      </c>
      <c r="C610" t="s">
        <v>1438</v>
      </c>
      <c r="D610" t="s">
        <v>11</v>
      </c>
      <c r="E610" t="s">
        <v>167</v>
      </c>
      <c r="F610" s="1">
        <v>9781265911058</v>
      </c>
      <c r="G610" s="2"/>
    </row>
    <row r="611" spans="1:7" x14ac:dyDescent="0.3">
      <c r="A611" t="s">
        <v>5</v>
      </c>
      <c r="B611" t="s">
        <v>142</v>
      </c>
      <c r="C611" t="s">
        <v>1438</v>
      </c>
      <c r="D611" t="s">
        <v>11</v>
      </c>
      <c r="E611" t="s">
        <v>168</v>
      </c>
      <c r="F611" s="1">
        <v>9781264324347</v>
      </c>
      <c r="G611" s="2"/>
    </row>
    <row r="612" spans="1:7" x14ac:dyDescent="0.3">
      <c r="A612" t="s">
        <v>5</v>
      </c>
      <c r="B612" t="s">
        <v>142</v>
      </c>
      <c r="C612" t="s">
        <v>1438</v>
      </c>
      <c r="D612" t="s">
        <v>11</v>
      </c>
      <c r="E612" t="s">
        <v>169</v>
      </c>
      <c r="F612" s="1">
        <v>9781264324286</v>
      </c>
      <c r="G612" s="2"/>
    </row>
    <row r="613" spans="1:7" x14ac:dyDescent="0.3">
      <c r="A613" t="s">
        <v>5</v>
      </c>
      <c r="B613" t="s">
        <v>142</v>
      </c>
      <c r="C613" t="s">
        <v>1438</v>
      </c>
      <c r="D613" t="s">
        <v>11</v>
      </c>
      <c r="E613" t="s">
        <v>170</v>
      </c>
      <c r="F613" s="1">
        <v>9781264324408</v>
      </c>
      <c r="G613" s="2"/>
    </row>
    <row r="614" spans="1:7" x14ac:dyDescent="0.3">
      <c r="A614" t="s">
        <v>5</v>
      </c>
      <c r="B614" t="s">
        <v>142</v>
      </c>
      <c r="C614" t="s">
        <v>1438</v>
      </c>
      <c r="D614" t="s">
        <v>12</v>
      </c>
      <c r="E614" t="s">
        <v>1146</v>
      </c>
      <c r="F614" s="1">
        <v>9781265758431</v>
      </c>
      <c r="G614" s="2"/>
    </row>
    <row r="615" spans="1:7" x14ac:dyDescent="0.3">
      <c r="A615" t="s">
        <v>5</v>
      </c>
      <c r="B615" t="s">
        <v>142</v>
      </c>
      <c r="C615" t="s">
        <v>1438</v>
      </c>
      <c r="D615" t="s">
        <v>12</v>
      </c>
      <c r="E615" t="s">
        <v>1490</v>
      </c>
      <c r="F615" s="1" t="s">
        <v>1493</v>
      </c>
      <c r="G615" s="2"/>
    </row>
    <row r="616" spans="1:7" x14ac:dyDescent="0.3">
      <c r="A616" t="s">
        <v>5</v>
      </c>
      <c r="B616" t="s">
        <v>142</v>
      </c>
      <c r="C616" t="s">
        <v>1438</v>
      </c>
      <c r="D616" t="s">
        <v>12</v>
      </c>
      <c r="E616" t="s">
        <v>1115</v>
      </c>
      <c r="F616" s="1">
        <v>9781265833244</v>
      </c>
      <c r="G616" s="2"/>
    </row>
    <row r="617" spans="1:7" x14ac:dyDescent="0.3">
      <c r="A617" t="s">
        <v>5</v>
      </c>
      <c r="B617" t="s">
        <v>142</v>
      </c>
      <c r="C617" t="s">
        <v>1438</v>
      </c>
      <c r="D617" t="s">
        <v>12</v>
      </c>
      <c r="E617" t="s">
        <v>143</v>
      </c>
      <c r="F617" s="1">
        <v>9780077013332</v>
      </c>
      <c r="G617" s="2"/>
    </row>
    <row r="618" spans="1:7" x14ac:dyDescent="0.3">
      <c r="A618" t="s">
        <v>5</v>
      </c>
      <c r="B618" t="s">
        <v>142</v>
      </c>
      <c r="C618" t="s">
        <v>1438</v>
      </c>
      <c r="D618" t="s">
        <v>12</v>
      </c>
      <c r="E618" t="s">
        <v>144</v>
      </c>
      <c r="F618" s="1">
        <v>9780077013547</v>
      </c>
      <c r="G618" s="2"/>
    </row>
    <row r="619" spans="1:7" x14ac:dyDescent="0.3">
      <c r="A619" t="s">
        <v>5</v>
      </c>
      <c r="B619" t="s">
        <v>142</v>
      </c>
      <c r="C619" t="s">
        <v>1438</v>
      </c>
      <c r="D619" t="s">
        <v>12</v>
      </c>
      <c r="E619" t="s">
        <v>145</v>
      </c>
      <c r="F619" s="1">
        <v>9780077012922</v>
      </c>
      <c r="G619" s="2"/>
    </row>
    <row r="620" spans="1:7" x14ac:dyDescent="0.3">
      <c r="A620" t="s">
        <v>5</v>
      </c>
      <c r="B620" t="s">
        <v>142</v>
      </c>
      <c r="C620" t="s">
        <v>1438</v>
      </c>
      <c r="D620" t="s">
        <v>12</v>
      </c>
      <c r="E620" t="s">
        <v>1480</v>
      </c>
      <c r="F620" s="1" t="s">
        <v>1494</v>
      </c>
      <c r="G620" s="2"/>
    </row>
    <row r="621" spans="1:7" x14ac:dyDescent="0.3">
      <c r="A621" t="s">
        <v>5</v>
      </c>
      <c r="B621" t="s">
        <v>142</v>
      </c>
      <c r="C621" t="s">
        <v>1438</v>
      </c>
      <c r="D621" t="s">
        <v>12</v>
      </c>
      <c r="E621" t="s">
        <v>146</v>
      </c>
      <c r="F621" s="1">
        <v>9781264398645</v>
      </c>
      <c r="G621" s="2"/>
    </row>
    <row r="622" spans="1:7" x14ac:dyDescent="0.3">
      <c r="A622" t="s">
        <v>5</v>
      </c>
      <c r="B622" t="s">
        <v>142</v>
      </c>
      <c r="C622" t="s">
        <v>1438</v>
      </c>
      <c r="D622" t="s">
        <v>12</v>
      </c>
      <c r="E622" t="s">
        <v>147</v>
      </c>
      <c r="F622" s="1">
        <v>9781264396146</v>
      </c>
      <c r="G622" s="2"/>
    </row>
    <row r="623" spans="1:7" x14ac:dyDescent="0.3">
      <c r="A623" t="s">
        <v>5</v>
      </c>
      <c r="B623" t="s">
        <v>142</v>
      </c>
      <c r="C623" t="s">
        <v>1438</v>
      </c>
      <c r="D623" t="s">
        <v>12</v>
      </c>
      <c r="E623" t="s">
        <v>148</v>
      </c>
      <c r="F623" s="1">
        <v>9781264398355</v>
      </c>
      <c r="G623" s="2"/>
    </row>
    <row r="624" spans="1:7" x14ac:dyDescent="0.3">
      <c r="A624" t="s">
        <v>5</v>
      </c>
      <c r="B624" t="s">
        <v>142</v>
      </c>
      <c r="C624" t="s">
        <v>1438</v>
      </c>
      <c r="D624" t="s">
        <v>12</v>
      </c>
      <c r="E624" t="s">
        <v>149</v>
      </c>
      <c r="F624" s="1">
        <v>9781264389445</v>
      </c>
      <c r="G624" s="2"/>
    </row>
    <row r="625" spans="1:7" x14ac:dyDescent="0.3">
      <c r="A625" t="s">
        <v>5</v>
      </c>
      <c r="B625" t="s">
        <v>142</v>
      </c>
      <c r="C625" t="s">
        <v>1438</v>
      </c>
      <c r="D625" t="s">
        <v>1139</v>
      </c>
      <c r="E625" t="s">
        <v>868</v>
      </c>
      <c r="F625" s="1">
        <v>9780076946846</v>
      </c>
      <c r="G625" s="2"/>
    </row>
    <row r="626" spans="1:7" x14ac:dyDescent="0.3">
      <c r="A626" t="s">
        <v>5</v>
      </c>
      <c r="B626" t="s">
        <v>142</v>
      </c>
      <c r="C626" t="s">
        <v>1438</v>
      </c>
      <c r="D626" t="s">
        <v>12</v>
      </c>
      <c r="E626" t="s">
        <v>1148</v>
      </c>
      <c r="F626" s="1">
        <v>9781266241499</v>
      </c>
      <c r="G626" s="2"/>
    </row>
    <row r="627" spans="1:7" x14ac:dyDescent="0.3">
      <c r="A627" t="s">
        <v>5</v>
      </c>
      <c r="B627" t="s">
        <v>142</v>
      </c>
      <c r="C627" t="s">
        <v>1438</v>
      </c>
      <c r="D627" t="s">
        <v>12</v>
      </c>
      <c r="E627" t="s">
        <v>1114</v>
      </c>
      <c r="F627" s="1">
        <v>9780076839230</v>
      </c>
      <c r="G627" s="2"/>
    </row>
    <row r="628" spans="1:7" x14ac:dyDescent="0.3">
      <c r="A628" t="s">
        <v>5</v>
      </c>
      <c r="B628" t="s">
        <v>142</v>
      </c>
      <c r="C628" t="s">
        <v>1438</v>
      </c>
      <c r="D628" t="s">
        <v>12</v>
      </c>
      <c r="E628" t="s">
        <v>1489</v>
      </c>
      <c r="F628" s="1">
        <v>9781264417384</v>
      </c>
      <c r="G628" s="2"/>
    </row>
    <row r="629" spans="1:7" x14ac:dyDescent="0.3">
      <c r="A629" t="s">
        <v>5</v>
      </c>
      <c r="B629" t="s">
        <v>142</v>
      </c>
      <c r="C629" t="s">
        <v>1438</v>
      </c>
      <c r="D629" t="s">
        <v>12</v>
      </c>
      <c r="E629" t="s">
        <v>171</v>
      </c>
      <c r="F629" s="1">
        <v>9781265914257</v>
      </c>
      <c r="G629" s="2"/>
    </row>
    <row r="630" spans="1:7" x14ac:dyDescent="0.3">
      <c r="A630" t="s">
        <v>5</v>
      </c>
      <c r="B630" t="s">
        <v>142</v>
      </c>
      <c r="C630" t="s">
        <v>1438</v>
      </c>
      <c r="D630" t="s">
        <v>12</v>
      </c>
      <c r="E630" t="s">
        <v>172</v>
      </c>
      <c r="F630" s="1">
        <v>9781264324354</v>
      </c>
      <c r="G630" s="2"/>
    </row>
    <row r="631" spans="1:7" x14ac:dyDescent="0.3">
      <c r="A631" t="s">
        <v>5</v>
      </c>
      <c r="B631" t="s">
        <v>142</v>
      </c>
      <c r="C631" t="s">
        <v>1438</v>
      </c>
      <c r="D631" t="s">
        <v>12</v>
      </c>
      <c r="E631" t="s">
        <v>173</v>
      </c>
      <c r="F631" s="1">
        <v>9781264324293</v>
      </c>
      <c r="G631" s="2"/>
    </row>
    <row r="632" spans="1:7" x14ac:dyDescent="0.3">
      <c r="A632" t="s">
        <v>5</v>
      </c>
      <c r="B632" t="s">
        <v>142</v>
      </c>
      <c r="C632" t="s">
        <v>1438</v>
      </c>
      <c r="D632" t="s">
        <v>12</v>
      </c>
      <c r="E632" t="s">
        <v>174</v>
      </c>
      <c r="F632" s="1">
        <v>9781264324415</v>
      </c>
      <c r="G632" s="2"/>
    </row>
    <row r="633" spans="1:7" x14ac:dyDescent="0.3">
      <c r="A633" t="s">
        <v>5</v>
      </c>
      <c r="B633" t="s">
        <v>142</v>
      </c>
      <c r="C633" t="s">
        <v>175</v>
      </c>
      <c r="D633" t="s">
        <v>870</v>
      </c>
      <c r="E633" t="s">
        <v>56</v>
      </c>
      <c r="F633" s="1">
        <v>9780021281381</v>
      </c>
      <c r="G633" s="2"/>
    </row>
    <row r="634" spans="1:7" x14ac:dyDescent="0.3">
      <c r="A634" t="s">
        <v>5</v>
      </c>
      <c r="B634" t="s">
        <v>142</v>
      </c>
      <c r="C634" t="s">
        <v>175</v>
      </c>
      <c r="D634" t="s">
        <v>870</v>
      </c>
      <c r="E634" t="s">
        <v>871</v>
      </c>
      <c r="F634" s="1">
        <v>9780021297207</v>
      </c>
      <c r="G634" s="2"/>
    </row>
    <row r="635" spans="1:7" x14ac:dyDescent="0.3">
      <c r="A635" t="s">
        <v>5</v>
      </c>
      <c r="B635" t="s">
        <v>142</v>
      </c>
      <c r="C635" t="s">
        <v>175</v>
      </c>
      <c r="D635" t="s">
        <v>870</v>
      </c>
      <c r="E635" t="s">
        <v>176</v>
      </c>
      <c r="F635" s="1">
        <v>9780021289394</v>
      </c>
      <c r="G635" s="2"/>
    </row>
    <row r="636" spans="1:7" x14ac:dyDescent="0.3">
      <c r="A636" t="s">
        <v>5</v>
      </c>
      <c r="B636" t="s">
        <v>142</v>
      </c>
      <c r="C636" t="s">
        <v>175</v>
      </c>
      <c r="D636" t="s">
        <v>870</v>
      </c>
      <c r="E636" t="s">
        <v>872</v>
      </c>
      <c r="F636" s="1">
        <v>9780021297221</v>
      </c>
      <c r="G636" s="2"/>
    </row>
    <row r="637" spans="1:7" x14ac:dyDescent="0.3">
      <c r="A637" t="s">
        <v>5</v>
      </c>
      <c r="B637" t="s">
        <v>142</v>
      </c>
      <c r="C637" t="s">
        <v>175</v>
      </c>
      <c r="D637" t="s">
        <v>870</v>
      </c>
      <c r="E637" t="s">
        <v>177</v>
      </c>
      <c r="F637" s="1">
        <v>9780021289356</v>
      </c>
      <c r="G637" s="2"/>
    </row>
    <row r="638" spans="1:7" x14ac:dyDescent="0.3">
      <c r="A638" t="s">
        <v>5</v>
      </c>
      <c r="B638" t="s">
        <v>142</v>
      </c>
      <c r="C638" t="s">
        <v>175</v>
      </c>
      <c r="D638" t="s">
        <v>870</v>
      </c>
      <c r="E638" t="s">
        <v>178</v>
      </c>
      <c r="F638" s="1">
        <v>9780021289370</v>
      </c>
      <c r="G638" s="2"/>
    </row>
    <row r="639" spans="1:7" x14ac:dyDescent="0.3">
      <c r="A639" t="s">
        <v>5</v>
      </c>
      <c r="B639" t="s">
        <v>142</v>
      </c>
      <c r="C639" t="s">
        <v>175</v>
      </c>
      <c r="D639" t="s">
        <v>870</v>
      </c>
      <c r="E639" t="s">
        <v>179</v>
      </c>
      <c r="F639" s="1">
        <v>9780021289363</v>
      </c>
      <c r="G639" s="2"/>
    </row>
    <row r="640" spans="1:7" x14ac:dyDescent="0.3">
      <c r="A640" t="s">
        <v>5</v>
      </c>
      <c r="B640" t="s">
        <v>142</v>
      </c>
      <c r="C640" t="s">
        <v>175</v>
      </c>
      <c r="D640" t="s">
        <v>39</v>
      </c>
      <c r="E640" t="s">
        <v>785</v>
      </c>
      <c r="F640" s="1">
        <v>9780079063021</v>
      </c>
      <c r="G640" s="2"/>
    </row>
    <row r="641" spans="1:7" x14ac:dyDescent="0.3">
      <c r="A641" t="s">
        <v>5</v>
      </c>
      <c r="B641" t="s">
        <v>142</v>
      </c>
      <c r="C641" t="s">
        <v>175</v>
      </c>
      <c r="D641" t="s">
        <v>38</v>
      </c>
      <c r="E641" t="s">
        <v>785</v>
      </c>
      <c r="F641" s="1">
        <v>9780079063038</v>
      </c>
      <c r="G641" s="2"/>
    </row>
    <row r="642" spans="1:7" x14ac:dyDescent="0.3">
      <c r="A642" t="s">
        <v>5</v>
      </c>
      <c r="B642" t="s">
        <v>142</v>
      </c>
      <c r="C642" t="s">
        <v>175</v>
      </c>
      <c r="D642" t="s">
        <v>40</v>
      </c>
      <c r="E642" t="s">
        <v>785</v>
      </c>
      <c r="F642" s="1">
        <v>9780079063045</v>
      </c>
      <c r="G642" s="2"/>
    </row>
    <row r="643" spans="1:7" x14ac:dyDescent="0.3">
      <c r="A643" t="s">
        <v>5</v>
      </c>
      <c r="B643" t="s">
        <v>142</v>
      </c>
      <c r="C643" t="s">
        <v>175</v>
      </c>
      <c r="D643" t="s">
        <v>14</v>
      </c>
      <c r="E643" t="s">
        <v>785</v>
      </c>
      <c r="F643" s="1">
        <v>9780079063052</v>
      </c>
      <c r="G643" s="2"/>
    </row>
    <row r="644" spans="1:7" x14ac:dyDescent="0.3">
      <c r="A644" t="s">
        <v>5</v>
      </c>
      <c r="B644" t="s">
        <v>142</v>
      </c>
      <c r="C644" t="s">
        <v>175</v>
      </c>
      <c r="D644" t="s">
        <v>11</v>
      </c>
      <c r="E644" t="s">
        <v>785</v>
      </c>
      <c r="F644" s="1">
        <v>9780079063069</v>
      </c>
      <c r="G644" s="2"/>
    </row>
    <row r="645" spans="1:7" x14ac:dyDescent="0.3">
      <c r="A645" t="s">
        <v>5</v>
      </c>
      <c r="B645" t="s">
        <v>142</v>
      </c>
      <c r="C645" t="s">
        <v>175</v>
      </c>
      <c r="D645" t="s">
        <v>12</v>
      </c>
      <c r="E645" t="s">
        <v>785</v>
      </c>
      <c r="F645" s="1">
        <v>9780079063076</v>
      </c>
      <c r="G645" s="2"/>
    </row>
    <row r="646" spans="1:7" x14ac:dyDescent="0.3">
      <c r="A646" t="s">
        <v>5</v>
      </c>
      <c r="B646" t="s">
        <v>142</v>
      </c>
      <c r="C646" t="s">
        <v>175</v>
      </c>
      <c r="D646" t="s">
        <v>8</v>
      </c>
      <c r="E646" t="s">
        <v>873</v>
      </c>
      <c r="F646" s="1">
        <v>9780079061287</v>
      </c>
      <c r="G646" s="2"/>
    </row>
    <row r="647" spans="1:7" x14ac:dyDescent="0.3">
      <c r="A647" t="s">
        <v>5</v>
      </c>
      <c r="B647" t="s">
        <v>142</v>
      </c>
      <c r="C647" t="s">
        <v>175</v>
      </c>
      <c r="D647" t="s">
        <v>9</v>
      </c>
      <c r="E647" t="s">
        <v>873</v>
      </c>
      <c r="F647" s="1">
        <v>9780079061232</v>
      </c>
      <c r="G647" s="2"/>
    </row>
    <row r="648" spans="1:7" x14ac:dyDescent="0.3">
      <c r="A648" t="s">
        <v>5</v>
      </c>
      <c r="B648" t="s">
        <v>142</v>
      </c>
      <c r="C648" t="s">
        <v>175</v>
      </c>
      <c r="D648" t="s">
        <v>10</v>
      </c>
      <c r="E648" t="s">
        <v>873</v>
      </c>
      <c r="F648" s="1">
        <v>9780079061249</v>
      </c>
      <c r="G648" s="2"/>
    </row>
    <row r="649" spans="1:7" x14ac:dyDescent="0.3">
      <c r="A649" t="s">
        <v>5</v>
      </c>
      <c r="B649" t="s">
        <v>142</v>
      </c>
      <c r="C649" t="s">
        <v>175</v>
      </c>
      <c r="D649" t="s">
        <v>14</v>
      </c>
      <c r="E649" t="s">
        <v>873</v>
      </c>
      <c r="F649" s="1">
        <v>9780079061256</v>
      </c>
      <c r="G649" s="2"/>
    </row>
    <row r="650" spans="1:7" x14ac:dyDescent="0.3">
      <c r="A650" t="s">
        <v>5</v>
      </c>
      <c r="B650" t="s">
        <v>142</v>
      </c>
      <c r="C650" t="s">
        <v>175</v>
      </c>
      <c r="D650" t="s">
        <v>11</v>
      </c>
      <c r="E650" t="s">
        <v>873</v>
      </c>
      <c r="F650" s="1">
        <v>9780079061263</v>
      </c>
      <c r="G650" s="2"/>
    </row>
    <row r="651" spans="1:7" x14ac:dyDescent="0.3">
      <c r="A651" t="s">
        <v>5</v>
      </c>
      <c r="B651" t="s">
        <v>142</v>
      </c>
      <c r="C651" t="s">
        <v>175</v>
      </c>
      <c r="D651" t="s">
        <v>12</v>
      </c>
      <c r="E651" t="s">
        <v>873</v>
      </c>
      <c r="F651" s="1">
        <v>9780079061270</v>
      </c>
      <c r="G651" s="2"/>
    </row>
    <row r="652" spans="1:7" x14ac:dyDescent="0.3">
      <c r="A652" t="s">
        <v>5</v>
      </c>
      <c r="B652" t="s">
        <v>142</v>
      </c>
      <c r="C652" t="s">
        <v>175</v>
      </c>
      <c r="D652" t="s">
        <v>8</v>
      </c>
      <c r="E652" t="s">
        <v>180</v>
      </c>
      <c r="F652" s="1">
        <v>9780021331024</v>
      </c>
      <c r="G652" s="2"/>
    </row>
    <row r="653" spans="1:7" x14ac:dyDescent="0.3">
      <c r="A653" t="s">
        <v>5</v>
      </c>
      <c r="B653" t="s">
        <v>142</v>
      </c>
      <c r="C653" t="s">
        <v>175</v>
      </c>
      <c r="D653" t="s">
        <v>9</v>
      </c>
      <c r="E653" t="s">
        <v>180</v>
      </c>
      <c r="F653" s="1">
        <v>9780021327058</v>
      </c>
      <c r="G653" s="2"/>
    </row>
    <row r="654" spans="1:7" x14ac:dyDescent="0.3">
      <c r="A654" t="s">
        <v>5</v>
      </c>
      <c r="B654" t="s">
        <v>142</v>
      </c>
      <c r="C654" t="s">
        <v>175</v>
      </c>
      <c r="D654" t="s">
        <v>10</v>
      </c>
      <c r="E654" t="s">
        <v>180</v>
      </c>
      <c r="F654" s="1">
        <v>9780021327164</v>
      </c>
      <c r="G654" s="2"/>
    </row>
    <row r="655" spans="1:7" x14ac:dyDescent="0.3">
      <c r="A655" t="s">
        <v>5</v>
      </c>
      <c r="B655" t="s">
        <v>142</v>
      </c>
      <c r="C655" t="s">
        <v>175</v>
      </c>
      <c r="D655" t="s">
        <v>14</v>
      </c>
      <c r="E655" t="s">
        <v>180</v>
      </c>
      <c r="F655" s="1">
        <v>9780021313808</v>
      </c>
      <c r="G655" s="2"/>
    </row>
    <row r="656" spans="1:7" x14ac:dyDescent="0.3">
      <c r="A656" t="s">
        <v>5</v>
      </c>
      <c r="B656" t="s">
        <v>142</v>
      </c>
      <c r="C656" t="s">
        <v>175</v>
      </c>
      <c r="D656" t="s">
        <v>11</v>
      </c>
      <c r="E656" t="s">
        <v>180</v>
      </c>
      <c r="F656" s="1">
        <v>9780021307555</v>
      </c>
      <c r="G656" s="2"/>
    </row>
    <row r="657" spans="1:7" x14ac:dyDescent="0.3">
      <c r="A657" t="s">
        <v>5</v>
      </c>
      <c r="B657" t="s">
        <v>142</v>
      </c>
      <c r="C657" t="s">
        <v>175</v>
      </c>
      <c r="D657" t="s">
        <v>12</v>
      </c>
      <c r="E657" t="s">
        <v>180</v>
      </c>
      <c r="F657" s="1">
        <v>9780021308316</v>
      </c>
      <c r="G657" s="2"/>
    </row>
    <row r="658" spans="1:7" x14ac:dyDescent="0.3">
      <c r="A658" t="s">
        <v>5</v>
      </c>
      <c r="B658" t="s">
        <v>142</v>
      </c>
      <c r="C658" t="s">
        <v>175</v>
      </c>
      <c r="D658" t="s">
        <v>8</v>
      </c>
      <c r="E658" t="s">
        <v>181</v>
      </c>
      <c r="F658" s="1">
        <v>9780079057792</v>
      </c>
      <c r="G658" s="2"/>
    </row>
    <row r="659" spans="1:7" x14ac:dyDescent="0.3">
      <c r="A659" t="s">
        <v>5</v>
      </c>
      <c r="B659" t="s">
        <v>142</v>
      </c>
      <c r="C659" t="s">
        <v>175</v>
      </c>
      <c r="D659" t="s">
        <v>8</v>
      </c>
      <c r="E659" t="s">
        <v>182</v>
      </c>
      <c r="F659" s="1">
        <v>9780079057808</v>
      </c>
      <c r="G659" s="2"/>
    </row>
    <row r="660" spans="1:7" x14ac:dyDescent="0.3">
      <c r="A660" t="s">
        <v>5</v>
      </c>
      <c r="B660" t="s">
        <v>142</v>
      </c>
      <c r="C660" t="s">
        <v>175</v>
      </c>
      <c r="D660" t="s">
        <v>9</v>
      </c>
      <c r="E660" t="s">
        <v>181</v>
      </c>
      <c r="F660" s="1">
        <v>9780079057693</v>
      </c>
      <c r="G660" s="2"/>
    </row>
    <row r="661" spans="1:7" x14ac:dyDescent="0.3">
      <c r="A661" t="s">
        <v>5</v>
      </c>
      <c r="B661" t="s">
        <v>142</v>
      </c>
      <c r="C661" t="s">
        <v>175</v>
      </c>
      <c r="D661" t="s">
        <v>9</v>
      </c>
      <c r="E661" t="s">
        <v>182</v>
      </c>
      <c r="F661" s="1">
        <v>9780079057709</v>
      </c>
      <c r="G661" s="2"/>
    </row>
    <row r="662" spans="1:7" x14ac:dyDescent="0.3">
      <c r="A662" t="s">
        <v>5</v>
      </c>
      <c r="B662" t="s">
        <v>142</v>
      </c>
      <c r="C662" t="s">
        <v>175</v>
      </c>
      <c r="D662" t="s">
        <v>10</v>
      </c>
      <c r="E662" t="s">
        <v>181</v>
      </c>
      <c r="F662" s="1">
        <v>9780079057716</v>
      </c>
      <c r="G662" s="2"/>
    </row>
    <row r="663" spans="1:7" x14ac:dyDescent="0.3">
      <c r="A663" t="s">
        <v>5</v>
      </c>
      <c r="B663" t="s">
        <v>142</v>
      </c>
      <c r="C663" t="s">
        <v>175</v>
      </c>
      <c r="D663" t="s">
        <v>10</v>
      </c>
      <c r="E663" t="s">
        <v>182</v>
      </c>
      <c r="F663" s="1">
        <v>9780079057723</v>
      </c>
      <c r="G663" s="2"/>
    </row>
    <row r="664" spans="1:7" x14ac:dyDescent="0.3">
      <c r="A664" t="s">
        <v>5</v>
      </c>
      <c r="B664" t="s">
        <v>142</v>
      </c>
      <c r="C664" t="s">
        <v>175</v>
      </c>
      <c r="D664" t="s">
        <v>14</v>
      </c>
      <c r="E664" t="s">
        <v>181</v>
      </c>
      <c r="F664" s="1">
        <v>9780079057730</v>
      </c>
      <c r="G664" s="2"/>
    </row>
    <row r="665" spans="1:7" x14ac:dyDescent="0.3">
      <c r="A665" t="s">
        <v>5</v>
      </c>
      <c r="B665" t="s">
        <v>142</v>
      </c>
      <c r="C665" t="s">
        <v>175</v>
      </c>
      <c r="D665" t="s">
        <v>14</v>
      </c>
      <c r="E665" t="s">
        <v>182</v>
      </c>
      <c r="F665" s="1">
        <v>9780079057747</v>
      </c>
      <c r="G665" s="2"/>
    </row>
    <row r="666" spans="1:7" x14ac:dyDescent="0.3">
      <c r="A666" t="s">
        <v>5</v>
      </c>
      <c r="B666" t="s">
        <v>142</v>
      </c>
      <c r="C666" t="s">
        <v>175</v>
      </c>
      <c r="D666" t="s">
        <v>11</v>
      </c>
      <c r="E666" t="s">
        <v>181</v>
      </c>
      <c r="F666" s="1">
        <v>9780079057754</v>
      </c>
      <c r="G666" s="2"/>
    </row>
    <row r="667" spans="1:7" x14ac:dyDescent="0.3">
      <c r="A667" t="s">
        <v>5</v>
      </c>
      <c r="B667" t="s">
        <v>142</v>
      </c>
      <c r="C667" t="s">
        <v>175</v>
      </c>
      <c r="D667" t="s">
        <v>11</v>
      </c>
      <c r="E667" t="s">
        <v>182</v>
      </c>
      <c r="F667" s="1">
        <v>9780079057761</v>
      </c>
      <c r="G667" s="2"/>
    </row>
    <row r="668" spans="1:7" x14ac:dyDescent="0.3">
      <c r="A668" t="s">
        <v>5</v>
      </c>
      <c r="B668" t="s">
        <v>142</v>
      </c>
      <c r="C668" t="s">
        <v>175</v>
      </c>
      <c r="D668" t="s">
        <v>12</v>
      </c>
      <c r="E668" t="s">
        <v>181</v>
      </c>
      <c r="F668" s="1">
        <v>9780079057778</v>
      </c>
      <c r="G668" s="2"/>
    </row>
    <row r="669" spans="1:7" x14ac:dyDescent="0.3">
      <c r="A669" t="s">
        <v>5</v>
      </c>
      <c r="B669" t="s">
        <v>142</v>
      </c>
      <c r="C669" t="s">
        <v>175</v>
      </c>
      <c r="D669" t="s">
        <v>12</v>
      </c>
      <c r="E669" t="s">
        <v>182</v>
      </c>
      <c r="F669" s="1">
        <v>9780079057785</v>
      </c>
      <c r="G669" s="2"/>
    </row>
    <row r="670" spans="1:7" x14ac:dyDescent="0.3">
      <c r="A670" t="s">
        <v>5</v>
      </c>
      <c r="B670" t="s">
        <v>142</v>
      </c>
      <c r="C670" t="s">
        <v>175</v>
      </c>
      <c r="D670" t="s">
        <v>8</v>
      </c>
      <c r="E670" t="s">
        <v>874</v>
      </c>
      <c r="F670" s="1">
        <v>9780079061348</v>
      </c>
      <c r="G670" s="2"/>
    </row>
    <row r="671" spans="1:7" x14ac:dyDescent="0.3">
      <c r="A671" t="s">
        <v>5</v>
      </c>
      <c r="B671" t="s">
        <v>142</v>
      </c>
      <c r="C671" t="s">
        <v>175</v>
      </c>
      <c r="D671" t="s">
        <v>9</v>
      </c>
      <c r="E671" t="s">
        <v>874</v>
      </c>
      <c r="F671" s="1">
        <v>9780079061294</v>
      </c>
      <c r="G671" s="2"/>
    </row>
    <row r="672" spans="1:7" x14ac:dyDescent="0.3">
      <c r="A672" t="s">
        <v>5</v>
      </c>
      <c r="B672" t="s">
        <v>142</v>
      </c>
      <c r="C672" t="s">
        <v>175</v>
      </c>
      <c r="D672" t="s">
        <v>10</v>
      </c>
      <c r="E672" t="s">
        <v>874</v>
      </c>
      <c r="F672" s="1">
        <v>9780079061300</v>
      </c>
      <c r="G672" s="2"/>
    </row>
    <row r="673" spans="1:7" x14ac:dyDescent="0.3">
      <c r="A673" t="s">
        <v>5</v>
      </c>
      <c r="B673" t="s">
        <v>142</v>
      </c>
      <c r="C673" t="s">
        <v>175</v>
      </c>
      <c r="D673" t="s">
        <v>14</v>
      </c>
      <c r="E673" t="s">
        <v>874</v>
      </c>
      <c r="F673" s="1">
        <v>9780079061317</v>
      </c>
      <c r="G673" s="2"/>
    </row>
    <row r="674" spans="1:7" x14ac:dyDescent="0.3">
      <c r="A674" t="s">
        <v>5</v>
      </c>
      <c r="B674" t="s">
        <v>142</v>
      </c>
      <c r="C674" t="s">
        <v>175</v>
      </c>
      <c r="D674" t="s">
        <v>11</v>
      </c>
      <c r="E674" t="s">
        <v>874</v>
      </c>
      <c r="F674" s="1">
        <v>9780079061324</v>
      </c>
      <c r="G674" s="2"/>
    </row>
    <row r="675" spans="1:7" x14ac:dyDescent="0.3">
      <c r="A675" t="s">
        <v>5</v>
      </c>
      <c r="B675" t="s">
        <v>142</v>
      </c>
      <c r="C675" t="s">
        <v>175</v>
      </c>
      <c r="D675" t="s">
        <v>12</v>
      </c>
      <c r="E675" t="s">
        <v>874</v>
      </c>
      <c r="F675" s="1">
        <v>9780079061331</v>
      </c>
      <c r="G675" s="2"/>
    </row>
    <row r="676" spans="1:7" x14ac:dyDescent="0.3">
      <c r="A676" t="s">
        <v>5</v>
      </c>
      <c r="B676" t="s">
        <v>142</v>
      </c>
      <c r="C676" t="s">
        <v>175</v>
      </c>
      <c r="D676" t="s">
        <v>8</v>
      </c>
      <c r="E676" t="s">
        <v>183</v>
      </c>
      <c r="F676" s="1">
        <v>9780021318551</v>
      </c>
      <c r="G676" s="2"/>
    </row>
    <row r="677" spans="1:7" x14ac:dyDescent="0.3">
      <c r="A677" t="s">
        <v>5</v>
      </c>
      <c r="B677" t="s">
        <v>142</v>
      </c>
      <c r="C677" t="s">
        <v>175</v>
      </c>
      <c r="D677" t="s">
        <v>9</v>
      </c>
      <c r="E677" t="s">
        <v>183</v>
      </c>
      <c r="F677" s="1">
        <v>9780021308958</v>
      </c>
      <c r="G677" s="2"/>
    </row>
    <row r="678" spans="1:7" x14ac:dyDescent="0.3">
      <c r="A678" t="s">
        <v>5</v>
      </c>
      <c r="B678" t="s">
        <v>142</v>
      </c>
      <c r="C678" t="s">
        <v>175</v>
      </c>
      <c r="D678" t="s">
        <v>10</v>
      </c>
      <c r="E678" t="s">
        <v>183</v>
      </c>
      <c r="F678" s="1">
        <v>9780021301225</v>
      </c>
      <c r="G678" s="2"/>
    </row>
    <row r="679" spans="1:7" x14ac:dyDescent="0.3">
      <c r="A679" t="s">
        <v>5</v>
      </c>
      <c r="B679" t="s">
        <v>142</v>
      </c>
      <c r="C679" t="s">
        <v>175</v>
      </c>
      <c r="D679" t="s">
        <v>14</v>
      </c>
      <c r="E679" t="s">
        <v>183</v>
      </c>
      <c r="F679" s="1">
        <v>9780021301553</v>
      </c>
      <c r="G679" s="2"/>
    </row>
    <row r="680" spans="1:7" x14ac:dyDescent="0.3">
      <c r="A680" t="s">
        <v>5</v>
      </c>
      <c r="B680" t="s">
        <v>142</v>
      </c>
      <c r="C680" t="s">
        <v>175</v>
      </c>
      <c r="D680" t="s">
        <v>11</v>
      </c>
      <c r="E680" t="s">
        <v>183</v>
      </c>
      <c r="F680" s="1">
        <v>9780021314065</v>
      </c>
      <c r="G680" s="2"/>
    </row>
    <row r="681" spans="1:7" x14ac:dyDescent="0.3">
      <c r="A681" t="s">
        <v>5</v>
      </c>
      <c r="B681" t="s">
        <v>142</v>
      </c>
      <c r="C681" t="s">
        <v>175</v>
      </c>
      <c r="D681" t="s">
        <v>12</v>
      </c>
      <c r="E681" t="s">
        <v>183</v>
      </c>
      <c r="F681" s="1">
        <v>9780021302376</v>
      </c>
      <c r="G681" s="2"/>
    </row>
    <row r="682" spans="1:7" x14ac:dyDescent="0.3">
      <c r="A682" t="s">
        <v>5</v>
      </c>
      <c r="B682" t="s">
        <v>142</v>
      </c>
      <c r="C682" t="s">
        <v>175</v>
      </c>
      <c r="D682" t="s">
        <v>8</v>
      </c>
      <c r="E682" t="s">
        <v>184</v>
      </c>
      <c r="F682" s="1">
        <v>9780021320622</v>
      </c>
      <c r="G682" s="2"/>
    </row>
    <row r="683" spans="1:7" x14ac:dyDescent="0.3">
      <c r="A683" t="s">
        <v>5</v>
      </c>
      <c r="B683" t="s">
        <v>142</v>
      </c>
      <c r="C683" t="s">
        <v>175</v>
      </c>
      <c r="D683" t="s">
        <v>9</v>
      </c>
      <c r="E683" t="s">
        <v>184</v>
      </c>
      <c r="F683" s="1">
        <v>9780021311798</v>
      </c>
      <c r="G683" s="2"/>
    </row>
    <row r="684" spans="1:7" x14ac:dyDescent="0.3">
      <c r="A684" t="s">
        <v>5</v>
      </c>
      <c r="B684" t="s">
        <v>142</v>
      </c>
      <c r="C684" t="s">
        <v>175</v>
      </c>
      <c r="D684" t="s">
        <v>10</v>
      </c>
      <c r="E684" t="s">
        <v>184</v>
      </c>
      <c r="F684" s="1">
        <v>9780021311750</v>
      </c>
      <c r="G684" s="2"/>
    </row>
    <row r="685" spans="1:7" x14ac:dyDescent="0.3">
      <c r="A685" t="s">
        <v>5</v>
      </c>
      <c r="B685" t="s">
        <v>142</v>
      </c>
      <c r="C685" t="s">
        <v>175</v>
      </c>
      <c r="D685" t="s">
        <v>14</v>
      </c>
      <c r="E685" t="s">
        <v>184</v>
      </c>
      <c r="F685" s="1">
        <v>9780021302468</v>
      </c>
      <c r="G685" s="2"/>
    </row>
    <row r="686" spans="1:7" x14ac:dyDescent="0.3">
      <c r="A686" t="s">
        <v>5</v>
      </c>
      <c r="B686" t="s">
        <v>142</v>
      </c>
      <c r="C686" t="s">
        <v>175</v>
      </c>
      <c r="D686" t="s">
        <v>11</v>
      </c>
      <c r="E686" t="s">
        <v>184</v>
      </c>
      <c r="F686" s="1">
        <v>9780021302499</v>
      </c>
      <c r="G686" s="2"/>
    </row>
    <row r="687" spans="1:7" x14ac:dyDescent="0.3">
      <c r="A687" t="s">
        <v>5</v>
      </c>
      <c r="B687" t="s">
        <v>142</v>
      </c>
      <c r="C687" t="s">
        <v>175</v>
      </c>
      <c r="D687" t="s">
        <v>12</v>
      </c>
      <c r="E687" t="s">
        <v>184</v>
      </c>
      <c r="F687" s="1">
        <v>9780021312917</v>
      </c>
      <c r="G687" s="2"/>
    </row>
    <row r="688" spans="1:7" x14ac:dyDescent="0.3">
      <c r="A688" t="s">
        <v>5</v>
      </c>
      <c r="B688" t="s">
        <v>142</v>
      </c>
      <c r="C688" t="s">
        <v>175</v>
      </c>
      <c r="D688" t="s">
        <v>8</v>
      </c>
      <c r="E688" t="s">
        <v>185</v>
      </c>
      <c r="F688" s="1">
        <v>9780021347858</v>
      </c>
      <c r="G688" s="2"/>
    </row>
    <row r="689" spans="1:7" x14ac:dyDescent="0.3">
      <c r="A689" t="s">
        <v>5</v>
      </c>
      <c r="B689" t="s">
        <v>142</v>
      </c>
      <c r="C689" t="s">
        <v>175</v>
      </c>
      <c r="D689" t="s">
        <v>9</v>
      </c>
      <c r="E689" t="s">
        <v>185</v>
      </c>
      <c r="F689" s="1">
        <v>9780021347865</v>
      </c>
      <c r="G689" s="2"/>
    </row>
    <row r="690" spans="1:7" x14ac:dyDescent="0.3">
      <c r="A690" t="s">
        <v>5</v>
      </c>
      <c r="B690" t="s">
        <v>142</v>
      </c>
      <c r="C690" t="s">
        <v>175</v>
      </c>
      <c r="D690" t="s">
        <v>10</v>
      </c>
      <c r="E690" t="s">
        <v>185</v>
      </c>
      <c r="F690" s="1">
        <v>9780021347872</v>
      </c>
      <c r="G690" s="2"/>
    </row>
    <row r="691" spans="1:7" x14ac:dyDescent="0.3">
      <c r="A691" t="s">
        <v>5</v>
      </c>
      <c r="B691" t="s">
        <v>142</v>
      </c>
      <c r="C691" t="s">
        <v>175</v>
      </c>
      <c r="D691" t="s">
        <v>14</v>
      </c>
      <c r="E691" t="s">
        <v>185</v>
      </c>
      <c r="F691" s="1">
        <v>9780021347889</v>
      </c>
      <c r="G691" s="2"/>
    </row>
    <row r="692" spans="1:7" x14ac:dyDescent="0.3">
      <c r="A692" t="s">
        <v>5</v>
      </c>
      <c r="B692" t="s">
        <v>142</v>
      </c>
      <c r="C692" t="s">
        <v>175</v>
      </c>
      <c r="D692" t="s">
        <v>11</v>
      </c>
      <c r="E692" t="s">
        <v>185</v>
      </c>
      <c r="F692" s="1">
        <v>9780021347896</v>
      </c>
      <c r="G692" s="2"/>
    </row>
    <row r="693" spans="1:7" x14ac:dyDescent="0.3">
      <c r="A693" t="s">
        <v>5</v>
      </c>
      <c r="B693" t="s">
        <v>142</v>
      </c>
      <c r="C693" t="s">
        <v>175</v>
      </c>
      <c r="D693" t="s">
        <v>12</v>
      </c>
      <c r="E693" t="s">
        <v>185</v>
      </c>
      <c r="F693" s="1">
        <v>9780021347919</v>
      </c>
      <c r="G693" s="2"/>
    </row>
    <row r="694" spans="1:7" x14ac:dyDescent="0.3">
      <c r="A694" t="s">
        <v>5</v>
      </c>
      <c r="B694" t="s">
        <v>142</v>
      </c>
      <c r="C694" t="s">
        <v>175</v>
      </c>
      <c r="D694" t="s">
        <v>8</v>
      </c>
      <c r="E694" t="s">
        <v>186</v>
      </c>
      <c r="F694" s="1">
        <v>9780076674350</v>
      </c>
      <c r="G694" s="2"/>
    </row>
    <row r="695" spans="1:7" x14ac:dyDescent="0.3">
      <c r="A695" t="s">
        <v>5</v>
      </c>
      <c r="B695" t="s">
        <v>142</v>
      </c>
      <c r="C695" t="s">
        <v>175</v>
      </c>
      <c r="D695" t="s">
        <v>9</v>
      </c>
      <c r="E695" t="s">
        <v>186</v>
      </c>
      <c r="F695" s="1">
        <v>9780076674367</v>
      </c>
      <c r="G695" s="2"/>
    </row>
    <row r="696" spans="1:7" x14ac:dyDescent="0.3">
      <c r="A696" t="s">
        <v>5</v>
      </c>
      <c r="B696" t="s">
        <v>142</v>
      </c>
      <c r="C696" t="s">
        <v>175</v>
      </c>
      <c r="D696" t="s">
        <v>10</v>
      </c>
      <c r="E696" t="s">
        <v>186</v>
      </c>
      <c r="F696" s="1">
        <v>9780076674374</v>
      </c>
      <c r="G696" s="2"/>
    </row>
    <row r="697" spans="1:7" x14ac:dyDescent="0.3">
      <c r="A697" t="s">
        <v>5</v>
      </c>
      <c r="B697" t="s">
        <v>142</v>
      </c>
      <c r="C697" t="s">
        <v>175</v>
      </c>
      <c r="D697" t="s">
        <v>14</v>
      </c>
      <c r="E697" t="s">
        <v>186</v>
      </c>
      <c r="F697" s="1">
        <v>9780076674381</v>
      </c>
      <c r="G697" s="2"/>
    </row>
    <row r="698" spans="1:7" x14ac:dyDescent="0.3">
      <c r="A698" t="s">
        <v>5</v>
      </c>
      <c r="B698" t="s">
        <v>142</v>
      </c>
      <c r="C698" t="s">
        <v>175</v>
      </c>
      <c r="D698" t="s">
        <v>11</v>
      </c>
      <c r="E698" t="s">
        <v>186</v>
      </c>
      <c r="F698" s="1">
        <v>9780076674398</v>
      </c>
      <c r="G698" s="2"/>
    </row>
    <row r="699" spans="1:7" x14ac:dyDescent="0.3">
      <c r="A699" t="s">
        <v>5</v>
      </c>
      <c r="B699" t="s">
        <v>142</v>
      </c>
      <c r="C699" t="s">
        <v>175</v>
      </c>
      <c r="D699" t="s">
        <v>12</v>
      </c>
      <c r="E699" t="s">
        <v>186</v>
      </c>
      <c r="F699" s="1">
        <v>9780076674404</v>
      </c>
      <c r="G699" s="2"/>
    </row>
    <row r="700" spans="1:7" x14ac:dyDescent="0.3">
      <c r="A700" t="s">
        <v>5</v>
      </c>
      <c r="B700" t="s">
        <v>142</v>
      </c>
      <c r="C700" t="s">
        <v>175</v>
      </c>
      <c r="D700" t="s">
        <v>8</v>
      </c>
      <c r="E700" t="s">
        <v>187</v>
      </c>
      <c r="F700" s="1">
        <v>9780021161775</v>
      </c>
      <c r="G700" s="2"/>
    </row>
    <row r="701" spans="1:7" x14ac:dyDescent="0.3">
      <c r="A701" t="s">
        <v>5</v>
      </c>
      <c r="B701" t="s">
        <v>142</v>
      </c>
      <c r="C701" t="s">
        <v>175</v>
      </c>
      <c r="D701" t="s">
        <v>9</v>
      </c>
      <c r="E701" t="s">
        <v>187</v>
      </c>
      <c r="F701" s="1">
        <v>9780021161782</v>
      </c>
      <c r="G701" s="2"/>
    </row>
    <row r="702" spans="1:7" x14ac:dyDescent="0.3">
      <c r="A702" t="s">
        <v>5</v>
      </c>
      <c r="B702" t="s">
        <v>142</v>
      </c>
      <c r="C702" t="s">
        <v>175</v>
      </c>
      <c r="D702" t="s">
        <v>10</v>
      </c>
      <c r="E702" t="s">
        <v>187</v>
      </c>
      <c r="F702" s="1">
        <v>9780021161799</v>
      </c>
      <c r="G702" s="2"/>
    </row>
    <row r="703" spans="1:7" x14ac:dyDescent="0.3">
      <c r="A703" t="s">
        <v>5</v>
      </c>
      <c r="B703" t="s">
        <v>142</v>
      </c>
      <c r="C703" t="s">
        <v>175</v>
      </c>
      <c r="D703" t="s">
        <v>14</v>
      </c>
      <c r="E703" t="s">
        <v>187</v>
      </c>
      <c r="F703" s="1">
        <v>9780021162093</v>
      </c>
      <c r="G703" s="2"/>
    </row>
    <row r="704" spans="1:7" x14ac:dyDescent="0.3">
      <c r="A704" t="s">
        <v>5</v>
      </c>
      <c r="B704" t="s">
        <v>142</v>
      </c>
      <c r="C704" t="s">
        <v>175</v>
      </c>
      <c r="D704" t="s">
        <v>11</v>
      </c>
      <c r="E704" t="s">
        <v>187</v>
      </c>
      <c r="F704" s="1">
        <v>9780021162109</v>
      </c>
      <c r="G704" s="2"/>
    </row>
    <row r="705" spans="1:7" x14ac:dyDescent="0.3">
      <c r="A705" t="s">
        <v>5</v>
      </c>
      <c r="B705" t="s">
        <v>142</v>
      </c>
      <c r="C705" t="s">
        <v>175</v>
      </c>
      <c r="D705" t="s">
        <v>12</v>
      </c>
      <c r="E705" t="s">
        <v>187</v>
      </c>
      <c r="F705" s="1">
        <v>9780021162116</v>
      </c>
      <c r="G705" s="2"/>
    </row>
    <row r="706" spans="1:7" x14ac:dyDescent="0.3">
      <c r="A706" t="s">
        <v>5</v>
      </c>
      <c r="B706" t="s">
        <v>142</v>
      </c>
      <c r="C706" t="s">
        <v>175</v>
      </c>
      <c r="D706" t="s">
        <v>8</v>
      </c>
      <c r="E706" t="s">
        <v>188</v>
      </c>
      <c r="F706" s="1">
        <v>9780021347841</v>
      </c>
      <c r="G706" s="2"/>
    </row>
    <row r="707" spans="1:7" x14ac:dyDescent="0.3">
      <c r="A707" t="s">
        <v>5</v>
      </c>
      <c r="B707" t="s">
        <v>142</v>
      </c>
      <c r="C707" t="s">
        <v>175</v>
      </c>
      <c r="D707" t="s">
        <v>9</v>
      </c>
      <c r="E707" t="s">
        <v>188</v>
      </c>
      <c r="F707" s="1">
        <v>9780021386222</v>
      </c>
      <c r="G707" s="2"/>
    </row>
    <row r="708" spans="1:7" x14ac:dyDescent="0.3">
      <c r="A708" t="s">
        <v>5</v>
      </c>
      <c r="B708" t="s">
        <v>142</v>
      </c>
      <c r="C708" t="s">
        <v>175</v>
      </c>
      <c r="D708" t="s">
        <v>10</v>
      </c>
      <c r="E708" t="s">
        <v>188</v>
      </c>
      <c r="F708" s="1">
        <v>9780021382125</v>
      </c>
      <c r="G708" s="2"/>
    </row>
    <row r="709" spans="1:7" x14ac:dyDescent="0.3">
      <c r="A709" t="s">
        <v>5</v>
      </c>
      <c r="B709" t="s">
        <v>142</v>
      </c>
      <c r="C709" t="s">
        <v>175</v>
      </c>
      <c r="D709" t="s">
        <v>14</v>
      </c>
      <c r="E709" t="s">
        <v>188</v>
      </c>
      <c r="F709" s="1">
        <v>9780021382132</v>
      </c>
      <c r="G709" s="2"/>
    </row>
    <row r="710" spans="1:7" x14ac:dyDescent="0.3">
      <c r="A710" t="s">
        <v>5</v>
      </c>
      <c r="B710" t="s">
        <v>142</v>
      </c>
      <c r="C710" t="s">
        <v>175</v>
      </c>
      <c r="D710" t="s">
        <v>11</v>
      </c>
      <c r="E710" t="s">
        <v>188</v>
      </c>
      <c r="F710" s="1">
        <v>9780021382149</v>
      </c>
      <c r="G710" s="2"/>
    </row>
    <row r="711" spans="1:7" x14ac:dyDescent="0.3">
      <c r="A711" t="s">
        <v>5</v>
      </c>
      <c r="B711" t="s">
        <v>142</v>
      </c>
      <c r="C711" t="s">
        <v>175</v>
      </c>
      <c r="D711" t="s">
        <v>12</v>
      </c>
      <c r="E711" t="s">
        <v>188</v>
      </c>
      <c r="F711" s="1">
        <v>9780021382156</v>
      </c>
      <c r="G711" s="2"/>
    </row>
    <row r="712" spans="1:7" x14ac:dyDescent="0.3">
      <c r="A712" t="s">
        <v>5</v>
      </c>
      <c r="B712" t="s">
        <v>142</v>
      </c>
      <c r="C712" t="s">
        <v>175</v>
      </c>
      <c r="D712" t="s">
        <v>8</v>
      </c>
      <c r="E712" t="s">
        <v>189</v>
      </c>
      <c r="F712" s="1">
        <v>9780021171590</v>
      </c>
      <c r="G712" s="2"/>
    </row>
    <row r="713" spans="1:7" x14ac:dyDescent="0.3">
      <c r="A713" t="s">
        <v>5</v>
      </c>
      <c r="B713" t="s">
        <v>142</v>
      </c>
      <c r="C713" t="s">
        <v>175</v>
      </c>
      <c r="D713" t="s">
        <v>9</v>
      </c>
      <c r="E713" t="s">
        <v>189</v>
      </c>
      <c r="F713" s="1">
        <v>9780021171606</v>
      </c>
      <c r="G713" s="2"/>
    </row>
    <row r="714" spans="1:7" x14ac:dyDescent="0.3">
      <c r="A714" t="s">
        <v>5</v>
      </c>
      <c r="B714" t="s">
        <v>142</v>
      </c>
      <c r="C714" t="s">
        <v>175</v>
      </c>
      <c r="D714" t="s">
        <v>10</v>
      </c>
      <c r="E714" t="s">
        <v>189</v>
      </c>
      <c r="F714" s="1">
        <v>9780021171613</v>
      </c>
      <c r="G714" s="2"/>
    </row>
    <row r="715" spans="1:7" x14ac:dyDescent="0.3">
      <c r="A715" t="s">
        <v>5</v>
      </c>
      <c r="B715" t="s">
        <v>142</v>
      </c>
      <c r="C715" t="s">
        <v>175</v>
      </c>
      <c r="D715" t="s">
        <v>14</v>
      </c>
      <c r="E715" t="s">
        <v>189</v>
      </c>
      <c r="F715" s="1">
        <v>9780021171620</v>
      </c>
      <c r="G715" s="2"/>
    </row>
    <row r="716" spans="1:7" x14ac:dyDescent="0.3">
      <c r="A716" t="s">
        <v>5</v>
      </c>
      <c r="B716" t="s">
        <v>142</v>
      </c>
      <c r="C716" t="s">
        <v>175</v>
      </c>
      <c r="D716" t="s">
        <v>11</v>
      </c>
      <c r="E716" t="s">
        <v>189</v>
      </c>
      <c r="F716" s="1">
        <v>9780021171637</v>
      </c>
      <c r="G716" s="2"/>
    </row>
    <row r="717" spans="1:7" x14ac:dyDescent="0.3">
      <c r="A717" t="s">
        <v>5</v>
      </c>
      <c r="B717" t="s">
        <v>142</v>
      </c>
      <c r="C717" t="s">
        <v>175</v>
      </c>
      <c r="D717" t="s">
        <v>12</v>
      </c>
      <c r="E717" t="s">
        <v>189</v>
      </c>
      <c r="F717" s="1">
        <v>9780021171644</v>
      </c>
      <c r="G717" s="2"/>
    </row>
    <row r="718" spans="1:7" x14ac:dyDescent="0.3">
      <c r="A718" t="s">
        <v>5</v>
      </c>
      <c r="B718" t="s">
        <v>142</v>
      </c>
      <c r="C718" t="s">
        <v>175</v>
      </c>
      <c r="D718" t="s">
        <v>8</v>
      </c>
      <c r="E718" t="s">
        <v>875</v>
      </c>
      <c r="F718" s="1">
        <v>9780021128938</v>
      </c>
      <c r="G718" s="2"/>
    </row>
    <row r="719" spans="1:7" x14ac:dyDescent="0.3">
      <c r="A719" t="s">
        <v>5</v>
      </c>
      <c r="B719" t="s">
        <v>142</v>
      </c>
      <c r="C719" t="s">
        <v>175</v>
      </c>
      <c r="D719" t="s">
        <v>9</v>
      </c>
      <c r="E719" t="s">
        <v>875</v>
      </c>
      <c r="F719" s="1">
        <v>9780021128945</v>
      </c>
      <c r="G719" s="2"/>
    </row>
    <row r="720" spans="1:7" x14ac:dyDescent="0.3">
      <c r="A720" t="s">
        <v>5</v>
      </c>
      <c r="B720" t="s">
        <v>142</v>
      </c>
      <c r="C720" t="s">
        <v>175</v>
      </c>
      <c r="D720" t="s">
        <v>10</v>
      </c>
      <c r="E720" t="s">
        <v>875</v>
      </c>
      <c r="F720" s="1">
        <v>9780021128952</v>
      </c>
      <c r="G720" s="2"/>
    </row>
    <row r="721" spans="1:7" x14ac:dyDescent="0.3">
      <c r="A721" t="s">
        <v>5</v>
      </c>
      <c r="B721" t="s">
        <v>142</v>
      </c>
      <c r="C721" t="s">
        <v>175</v>
      </c>
      <c r="D721" t="s">
        <v>14</v>
      </c>
      <c r="E721" t="s">
        <v>875</v>
      </c>
      <c r="F721" s="1">
        <v>9780021128969</v>
      </c>
      <c r="G721" s="2"/>
    </row>
    <row r="722" spans="1:7" x14ac:dyDescent="0.3">
      <c r="A722" t="s">
        <v>5</v>
      </c>
      <c r="B722" t="s">
        <v>142</v>
      </c>
      <c r="C722" t="s">
        <v>175</v>
      </c>
      <c r="D722" t="s">
        <v>11</v>
      </c>
      <c r="E722" t="s">
        <v>875</v>
      </c>
      <c r="F722" s="1">
        <v>9780021128976</v>
      </c>
      <c r="G722" s="2"/>
    </row>
    <row r="723" spans="1:7" x14ac:dyDescent="0.3">
      <c r="A723" t="s">
        <v>5</v>
      </c>
      <c r="B723" t="s">
        <v>142</v>
      </c>
      <c r="C723" t="s">
        <v>175</v>
      </c>
      <c r="D723" t="s">
        <v>12</v>
      </c>
      <c r="E723" t="s">
        <v>875</v>
      </c>
      <c r="F723" s="1">
        <v>9780021128983</v>
      </c>
      <c r="G723" s="2"/>
    </row>
    <row r="724" spans="1:7" x14ac:dyDescent="0.3">
      <c r="A724" t="s">
        <v>5</v>
      </c>
      <c r="B724" t="s">
        <v>142</v>
      </c>
      <c r="C724" t="s">
        <v>175</v>
      </c>
      <c r="D724" t="s">
        <v>8</v>
      </c>
      <c r="E724" t="s">
        <v>876</v>
      </c>
      <c r="F724" s="1">
        <v>9780021073795</v>
      </c>
      <c r="G724" s="2"/>
    </row>
    <row r="725" spans="1:7" x14ac:dyDescent="0.3">
      <c r="A725" t="s">
        <v>5</v>
      </c>
      <c r="B725" t="s">
        <v>142</v>
      </c>
      <c r="C725" t="s">
        <v>175</v>
      </c>
      <c r="D725" t="s">
        <v>9</v>
      </c>
      <c r="E725" t="s">
        <v>876</v>
      </c>
      <c r="F725" s="1">
        <v>9780021073818</v>
      </c>
      <c r="G725" s="2"/>
    </row>
    <row r="726" spans="1:7" x14ac:dyDescent="0.3">
      <c r="A726" t="s">
        <v>5</v>
      </c>
      <c r="B726" t="s">
        <v>142</v>
      </c>
      <c r="C726" t="s">
        <v>175</v>
      </c>
      <c r="D726" t="s">
        <v>10</v>
      </c>
      <c r="E726" t="s">
        <v>876</v>
      </c>
      <c r="F726" s="1">
        <v>9780021073825</v>
      </c>
      <c r="G726" s="2"/>
    </row>
    <row r="727" spans="1:7" x14ac:dyDescent="0.3">
      <c r="A727" t="s">
        <v>5</v>
      </c>
      <c r="B727" t="s">
        <v>142</v>
      </c>
      <c r="C727" t="s">
        <v>175</v>
      </c>
      <c r="D727" t="s">
        <v>14</v>
      </c>
      <c r="E727" t="s">
        <v>876</v>
      </c>
      <c r="F727" s="1">
        <v>9780021073832</v>
      </c>
      <c r="G727" s="2"/>
    </row>
    <row r="728" spans="1:7" x14ac:dyDescent="0.3">
      <c r="A728" t="s">
        <v>5</v>
      </c>
      <c r="B728" t="s">
        <v>142</v>
      </c>
      <c r="C728" t="s">
        <v>175</v>
      </c>
      <c r="D728" t="s">
        <v>11</v>
      </c>
      <c r="E728" t="s">
        <v>876</v>
      </c>
      <c r="F728" s="1">
        <v>9780021073849</v>
      </c>
      <c r="G728" s="2"/>
    </row>
    <row r="729" spans="1:7" x14ac:dyDescent="0.3">
      <c r="A729" t="s">
        <v>5</v>
      </c>
      <c r="B729" t="s">
        <v>142</v>
      </c>
      <c r="C729" t="s">
        <v>175</v>
      </c>
      <c r="D729" t="s">
        <v>12</v>
      </c>
      <c r="E729" t="s">
        <v>876</v>
      </c>
      <c r="F729" s="1">
        <v>9780021073856</v>
      </c>
      <c r="G729" s="2"/>
    </row>
    <row r="730" spans="1:7" x14ac:dyDescent="0.3">
      <c r="A730" t="s">
        <v>5</v>
      </c>
      <c r="B730" t="s">
        <v>142</v>
      </c>
      <c r="C730" t="s">
        <v>175</v>
      </c>
      <c r="D730" t="s">
        <v>8</v>
      </c>
      <c r="E730" t="s">
        <v>877</v>
      </c>
      <c r="F730" s="1">
        <v>9780021128990</v>
      </c>
      <c r="G730" s="2"/>
    </row>
    <row r="731" spans="1:7" x14ac:dyDescent="0.3">
      <c r="A731" t="s">
        <v>5</v>
      </c>
      <c r="B731" t="s">
        <v>142</v>
      </c>
      <c r="C731" t="s">
        <v>175</v>
      </c>
      <c r="D731" t="s">
        <v>9</v>
      </c>
      <c r="E731" t="s">
        <v>877</v>
      </c>
      <c r="F731" s="1">
        <v>9780021129003</v>
      </c>
      <c r="G731" s="2"/>
    </row>
    <row r="732" spans="1:7" x14ac:dyDescent="0.3">
      <c r="A732" t="s">
        <v>5</v>
      </c>
      <c r="B732" t="s">
        <v>142</v>
      </c>
      <c r="C732" t="s">
        <v>175</v>
      </c>
      <c r="D732" t="s">
        <v>10</v>
      </c>
      <c r="E732" t="s">
        <v>877</v>
      </c>
      <c r="F732" s="1">
        <v>9780021129010</v>
      </c>
      <c r="G732" s="2"/>
    </row>
    <row r="733" spans="1:7" x14ac:dyDescent="0.3">
      <c r="A733" t="s">
        <v>5</v>
      </c>
      <c r="B733" t="s">
        <v>142</v>
      </c>
      <c r="C733" t="s">
        <v>175</v>
      </c>
      <c r="D733" t="s">
        <v>14</v>
      </c>
      <c r="E733" t="s">
        <v>877</v>
      </c>
      <c r="F733" s="1">
        <v>9780021129027</v>
      </c>
      <c r="G733" s="2"/>
    </row>
    <row r="734" spans="1:7" x14ac:dyDescent="0.3">
      <c r="A734" t="s">
        <v>5</v>
      </c>
      <c r="B734" t="s">
        <v>142</v>
      </c>
      <c r="C734" t="s">
        <v>175</v>
      </c>
      <c r="D734" t="s">
        <v>11</v>
      </c>
      <c r="E734" t="s">
        <v>877</v>
      </c>
      <c r="F734" s="1">
        <v>9780021129034</v>
      </c>
      <c r="G734" s="2"/>
    </row>
    <row r="735" spans="1:7" x14ac:dyDescent="0.3">
      <c r="A735" t="s">
        <v>5</v>
      </c>
      <c r="B735" t="s">
        <v>142</v>
      </c>
      <c r="C735" t="s">
        <v>175</v>
      </c>
      <c r="D735" t="s">
        <v>12</v>
      </c>
      <c r="E735" t="s">
        <v>877</v>
      </c>
      <c r="F735" s="1">
        <v>9780021129041</v>
      </c>
      <c r="G735" s="2"/>
    </row>
    <row r="736" spans="1:7" x14ac:dyDescent="0.3">
      <c r="A736" t="s">
        <v>5</v>
      </c>
      <c r="B736" t="s">
        <v>142</v>
      </c>
      <c r="C736" t="s">
        <v>175</v>
      </c>
      <c r="D736" t="s">
        <v>9</v>
      </c>
      <c r="E736" t="s">
        <v>878</v>
      </c>
      <c r="F736" s="1">
        <v>9780021073610</v>
      </c>
      <c r="G736" s="2"/>
    </row>
    <row r="737" spans="1:7" x14ac:dyDescent="0.3">
      <c r="A737" t="s">
        <v>5</v>
      </c>
      <c r="B737" t="s">
        <v>142</v>
      </c>
      <c r="C737" t="s">
        <v>175</v>
      </c>
      <c r="D737" t="s">
        <v>10</v>
      </c>
      <c r="E737" t="s">
        <v>878</v>
      </c>
      <c r="F737" s="1">
        <v>9780021073627</v>
      </c>
      <c r="G737" s="2"/>
    </row>
    <row r="738" spans="1:7" x14ac:dyDescent="0.3">
      <c r="A738" t="s">
        <v>5</v>
      </c>
      <c r="B738" t="s">
        <v>142</v>
      </c>
      <c r="C738" t="s">
        <v>175</v>
      </c>
      <c r="D738" t="s">
        <v>14</v>
      </c>
      <c r="E738" t="s">
        <v>878</v>
      </c>
      <c r="F738" s="1">
        <v>9780021073634</v>
      </c>
      <c r="G738" s="2"/>
    </row>
    <row r="739" spans="1:7" x14ac:dyDescent="0.3">
      <c r="A739" t="s">
        <v>5</v>
      </c>
      <c r="B739" t="s">
        <v>142</v>
      </c>
      <c r="C739" t="s">
        <v>175</v>
      </c>
      <c r="D739" t="s">
        <v>11</v>
      </c>
      <c r="E739" t="s">
        <v>878</v>
      </c>
      <c r="F739" s="1">
        <v>9780021073641</v>
      </c>
      <c r="G739" s="2"/>
    </row>
    <row r="740" spans="1:7" x14ac:dyDescent="0.3">
      <c r="A740" t="s">
        <v>5</v>
      </c>
      <c r="B740" t="s">
        <v>142</v>
      </c>
      <c r="C740" t="s">
        <v>175</v>
      </c>
      <c r="D740" t="s">
        <v>12</v>
      </c>
      <c r="E740" t="s">
        <v>878</v>
      </c>
      <c r="F740" s="1">
        <v>9780021073658</v>
      </c>
      <c r="G740" s="2"/>
    </row>
    <row r="741" spans="1:7" x14ac:dyDescent="0.3">
      <c r="A741" t="s">
        <v>5</v>
      </c>
      <c r="B741" t="s">
        <v>142</v>
      </c>
      <c r="C741" t="s">
        <v>175</v>
      </c>
      <c r="D741" t="s">
        <v>8</v>
      </c>
      <c r="E741" t="s">
        <v>879</v>
      </c>
      <c r="F741" s="1">
        <v>9780021129058</v>
      </c>
      <c r="G741" s="2"/>
    </row>
    <row r="742" spans="1:7" x14ac:dyDescent="0.3">
      <c r="A742" t="s">
        <v>5</v>
      </c>
      <c r="B742" t="s">
        <v>142</v>
      </c>
      <c r="C742" t="s">
        <v>175</v>
      </c>
      <c r="D742" t="s">
        <v>9</v>
      </c>
      <c r="E742" t="s">
        <v>879</v>
      </c>
      <c r="F742" s="1">
        <v>9780021129065</v>
      </c>
      <c r="G742" s="2"/>
    </row>
    <row r="743" spans="1:7" x14ac:dyDescent="0.3">
      <c r="A743" t="s">
        <v>5</v>
      </c>
      <c r="B743" t="s">
        <v>142</v>
      </c>
      <c r="C743" t="s">
        <v>175</v>
      </c>
      <c r="D743" t="s">
        <v>10</v>
      </c>
      <c r="E743" t="s">
        <v>879</v>
      </c>
      <c r="F743" s="1">
        <v>9780021129072</v>
      </c>
      <c r="G743" s="2"/>
    </row>
    <row r="744" spans="1:7" x14ac:dyDescent="0.3">
      <c r="A744" t="s">
        <v>5</v>
      </c>
      <c r="B744" t="s">
        <v>142</v>
      </c>
      <c r="C744" t="s">
        <v>175</v>
      </c>
      <c r="D744" t="s">
        <v>14</v>
      </c>
      <c r="E744" t="s">
        <v>879</v>
      </c>
      <c r="F744" s="1">
        <v>9780021129089</v>
      </c>
      <c r="G744" s="2"/>
    </row>
    <row r="745" spans="1:7" x14ac:dyDescent="0.3">
      <c r="A745" t="s">
        <v>5</v>
      </c>
      <c r="B745" t="s">
        <v>142</v>
      </c>
      <c r="C745" t="s">
        <v>175</v>
      </c>
      <c r="D745" t="s">
        <v>11</v>
      </c>
      <c r="E745" t="s">
        <v>879</v>
      </c>
      <c r="F745" s="1">
        <v>9780021129096</v>
      </c>
      <c r="G745" s="2"/>
    </row>
    <row r="746" spans="1:7" x14ac:dyDescent="0.3">
      <c r="A746" t="s">
        <v>5</v>
      </c>
      <c r="B746" t="s">
        <v>142</v>
      </c>
      <c r="C746" t="s">
        <v>175</v>
      </c>
      <c r="D746" t="s">
        <v>12</v>
      </c>
      <c r="E746" t="s">
        <v>879</v>
      </c>
      <c r="F746" s="1">
        <v>9780021129102</v>
      </c>
      <c r="G746" s="2"/>
    </row>
    <row r="747" spans="1:7" x14ac:dyDescent="0.3">
      <c r="A747" t="s">
        <v>5</v>
      </c>
      <c r="B747" t="s">
        <v>142</v>
      </c>
      <c r="C747" t="s">
        <v>175</v>
      </c>
      <c r="D747" t="s">
        <v>8</v>
      </c>
      <c r="E747" t="s">
        <v>880</v>
      </c>
      <c r="F747" s="1">
        <v>9780021171538</v>
      </c>
      <c r="G747" s="2"/>
    </row>
    <row r="748" spans="1:7" x14ac:dyDescent="0.3">
      <c r="A748" t="s">
        <v>5</v>
      </c>
      <c r="B748" t="s">
        <v>142</v>
      </c>
      <c r="C748" t="s">
        <v>175</v>
      </c>
      <c r="D748" t="s">
        <v>9</v>
      </c>
      <c r="E748" t="s">
        <v>880</v>
      </c>
      <c r="F748" s="1">
        <v>9780021171545</v>
      </c>
      <c r="G748" s="2"/>
    </row>
    <row r="749" spans="1:7" x14ac:dyDescent="0.3">
      <c r="A749" t="s">
        <v>5</v>
      </c>
      <c r="B749" t="s">
        <v>142</v>
      </c>
      <c r="C749" t="s">
        <v>175</v>
      </c>
      <c r="D749" t="s">
        <v>10</v>
      </c>
      <c r="E749" t="s">
        <v>880</v>
      </c>
      <c r="F749" s="1">
        <v>9780021171552</v>
      </c>
      <c r="G749" s="2"/>
    </row>
    <row r="750" spans="1:7" x14ac:dyDescent="0.3">
      <c r="A750" t="s">
        <v>5</v>
      </c>
      <c r="B750" t="s">
        <v>142</v>
      </c>
      <c r="C750" t="s">
        <v>175</v>
      </c>
      <c r="D750" t="s">
        <v>14</v>
      </c>
      <c r="E750" t="s">
        <v>880</v>
      </c>
      <c r="F750" s="1">
        <v>9780021171569</v>
      </c>
      <c r="G750" s="2"/>
    </row>
    <row r="751" spans="1:7" x14ac:dyDescent="0.3">
      <c r="A751" t="s">
        <v>5</v>
      </c>
      <c r="B751" t="s">
        <v>142</v>
      </c>
      <c r="C751" t="s">
        <v>175</v>
      </c>
      <c r="D751" t="s">
        <v>11</v>
      </c>
      <c r="E751" t="s">
        <v>880</v>
      </c>
      <c r="F751" s="1">
        <v>9780021171576</v>
      </c>
      <c r="G751" s="2"/>
    </row>
    <row r="752" spans="1:7" x14ac:dyDescent="0.3">
      <c r="A752" t="s">
        <v>5</v>
      </c>
      <c r="B752" t="s">
        <v>142</v>
      </c>
      <c r="C752" t="s">
        <v>175</v>
      </c>
      <c r="D752" t="s">
        <v>12</v>
      </c>
      <c r="E752" t="s">
        <v>880</v>
      </c>
      <c r="F752" s="1">
        <v>9780021171583</v>
      </c>
      <c r="G752" s="2"/>
    </row>
    <row r="753" spans="1:7" x14ac:dyDescent="0.3">
      <c r="A753" t="s">
        <v>5</v>
      </c>
      <c r="B753" t="s">
        <v>142</v>
      </c>
      <c r="C753" t="s">
        <v>175</v>
      </c>
      <c r="D753" t="s">
        <v>870</v>
      </c>
      <c r="E753" t="s">
        <v>190</v>
      </c>
      <c r="F753" s="1">
        <v>9780021289387</v>
      </c>
      <c r="G753" s="2"/>
    </row>
    <row r="754" spans="1:7" x14ac:dyDescent="0.3">
      <c r="A754" t="s">
        <v>5</v>
      </c>
      <c r="B754" t="s">
        <v>142</v>
      </c>
      <c r="C754" t="s">
        <v>175</v>
      </c>
      <c r="D754" t="s">
        <v>39</v>
      </c>
      <c r="E754" t="s">
        <v>191</v>
      </c>
      <c r="F754" s="1">
        <v>9780021064779</v>
      </c>
      <c r="G754" s="2"/>
    </row>
    <row r="755" spans="1:7" x14ac:dyDescent="0.3">
      <c r="A755" t="s">
        <v>5</v>
      </c>
      <c r="B755" t="s">
        <v>142</v>
      </c>
      <c r="C755" t="s">
        <v>175</v>
      </c>
      <c r="D755" t="s">
        <v>1147</v>
      </c>
      <c r="E755" t="s">
        <v>191</v>
      </c>
      <c r="F755" s="1">
        <v>9780021064786</v>
      </c>
      <c r="G755" s="2"/>
    </row>
    <row r="756" spans="1:7" x14ac:dyDescent="0.3">
      <c r="A756" t="s">
        <v>5</v>
      </c>
      <c r="B756" t="s">
        <v>142</v>
      </c>
      <c r="C756" t="s">
        <v>175</v>
      </c>
      <c r="D756" t="s">
        <v>1193</v>
      </c>
      <c r="E756" t="s">
        <v>191</v>
      </c>
      <c r="F756" s="1">
        <v>9780021064793</v>
      </c>
      <c r="G756" s="2"/>
    </row>
    <row r="757" spans="1:7" x14ac:dyDescent="0.3">
      <c r="A757" t="s">
        <v>5</v>
      </c>
      <c r="B757" t="s">
        <v>142</v>
      </c>
      <c r="C757" t="s">
        <v>175</v>
      </c>
      <c r="D757" t="s">
        <v>1144</v>
      </c>
      <c r="E757" t="s">
        <v>192</v>
      </c>
      <c r="F757" s="1">
        <v>9780021064861</v>
      </c>
      <c r="G757" s="2"/>
    </row>
    <row r="758" spans="1:7" x14ac:dyDescent="0.3">
      <c r="A758" t="s">
        <v>5</v>
      </c>
      <c r="B758" t="s">
        <v>142</v>
      </c>
      <c r="C758" t="s">
        <v>175</v>
      </c>
      <c r="D758" t="s">
        <v>1193</v>
      </c>
      <c r="E758" t="s">
        <v>193</v>
      </c>
      <c r="F758" s="1">
        <v>9780021064854</v>
      </c>
      <c r="G758" s="2"/>
    </row>
    <row r="759" spans="1:7" x14ac:dyDescent="0.3">
      <c r="A759" t="s">
        <v>5</v>
      </c>
      <c r="B759" t="s">
        <v>142</v>
      </c>
      <c r="C759" t="s">
        <v>175</v>
      </c>
      <c r="D759" t="s">
        <v>39</v>
      </c>
      <c r="E759" t="s">
        <v>194</v>
      </c>
      <c r="F759" s="1">
        <v>9780079061720</v>
      </c>
      <c r="G759" s="2"/>
    </row>
    <row r="760" spans="1:7" x14ac:dyDescent="0.3">
      <c r="A760" t="s">
        <v>5</v>
      </c>
      <c r="B760" t="s">
        <v>142</v>
      </c>
      <c r="C760" t="s">
        <v>175</v>
      </c>
      <c r="D760" t="s">
        <v>1147</v>
      </c>
      <c r="E760" t="s">
        <v>194</v>
      </c>
      <c r="F760" s="1">
        <v>9780079061737</v>
      </c>
      <c r="G760" s="2"/>
    </row>
    <row r="761" spans="1:7" x14ac:dyDescent="0.3">
      <c r="A761" t="s">
        <v>5</v>
      </c>
      <c r="B761" t="s">
        <v>142</v>
      </c>
      <c r="C761" t="s">
        <v>175</v>
      </c>
      <c r="D761" t="s">
        <v>1193</v>
      </c>
      <c r="E761" t="s">
        <v>194</v>
      </c>
      <c r="F761" s="1">
        <v>9780079061744</v>
      </c>
      <c r="G761" s="2"/>
    </row>
    <row r="762" spans="1:7" x14ac:dyDescent="0.3">
      <c r="A762" t="s">
        <v>5</v>
      </c>
      <c r="B762" t="s">
        <v>142</v>
      </c>
      <c r="C762" t="s">
        <v>175</v>
      </c>
      <c r="D762" t="s">
        <v>1198</v>
      </c>
      <c r="E762" t="s">
        <v>195</v>
      </c>
      <c r="F762" s="1">
        <v>9780021064878</v>
      </c>
      <c r="G762" s="2"/>
    </row>
    <row r="763" spans="1:7" x14ac:dyDescent="0.3">
      <c r="A763" t="s">
        <v>5</v>
      </c>
      <c r="B763" t="s">
        <v>142</v>
      </c>
      <c r="C763" t="s">
        <v>175</v>
      </c>
      <c r="D763" t="s">
        <v>1193</v>
      </c>
      <c r="E763" t="s">
        <v>195</v>
      </c>
      <c r="F763" s="1">
        <v>9780021064885</v>
      </c>
      <c r="G763" s="2"/>
    </row>
    <row r="764" spans="1:7" x14ac:dyDescent="0.3">
      <c r="A764" t="s">
        <v>5</v>
      </c>
      <c r="B764" t="s">
        <v>142</v>
      </c>
      <c r="C764" t="s">
        <v>175</v>
      </c>
      <c r="D764" t="s">
        <v>1144</v>
      </c>
      <c r="E764" t="s">
        <v>196</v>
      </c>
      <c r="F764" s="1">
        <v>9780021083220</v>
      </c>
      <c r="G764" s="2"/>
    </row>
    <row r="765" spans="1:7" x14ac:dyDescent="0.3">
      <c r="A765" t="s">
        <v>5</v>
      </c>
      <c r="B765" t="s">
        <v>142</v>
      </c>
      <c r="C765" t="s">
        <v>197</v>
      </c>
      <c r="D765" t="s">
        <v>8</v>
      </c>
      <c r="E765" t="s">
        <v>881</v>
      </c>
      <c r="F765" s="1">
        <v>9780077040192</v>
      </c>
      <c r="G765" s="2"/>
    </row>
    <row r="766" spans="1:7" x14ac:dyDescent="0.3">
      <c r="A766" t="s">
        <v>5</v>
      </c>
      <c r="B766" t="s">
        <v>142</v>
      </c>
      <c r="C766" t="s">
        <v>197</v>
      </c>
      <c r="D766" t="s">
        <v>8</v>
      </c>
      <c r="E766" t="s">
        <v>882</v>
      </c>
      <c r="F766" s="1">
        <v>9780076953769</v>
      </c>
      <c r="G766" s="2"/>
    </row>
    <row r="767" spans="1:7" x14ac:dyDescent="0.3">
      <c r="A767" t="s">
        <v>5</v>
      </c>
      <c r="B767" t="s">
        <v>142</v>
      </c>
      <c r="C767" t="s">
        <v>197</v>
      </c>
      <c r="D767" t="s">
        <v>8</v>
      </c>
      <c r="E767" t="s">
        <v>198</v>
      </c>
      <c r="F767" s="1">
        <v>9780076715534</v>
      </c>
      <c r="G767" s="2"/>
    </row>
    <row r="768" spans="1:7" x14ac:dyDescent="0.3">
      <c r="A768" t="s">
        <v>5</v>
      </c>
      <c r="B768" t="s">
        <v>142</v>
      </c>
      <c r="C768" t="s">
        <v>197</v>
      </c>
      <c r="D768" t="s">
        <v>8</v>
      </c>
      <c r="E768" t="s">
        <v>199</v>
      </c>
      <c r="F768" s="1">
        <v>9780021409730</v>
      </c>
      <c r="G768" s="2"/>
    </row>
    <row r="769" spans="1:7" x14ac:dyDescent="0.3">
      <c r="A769" t="s">
        <v>5</v>
      </c>
      <c r="B769" t="s">
        <v>142</v>
      </c>
      <c r="C769" t="s">
        <v>197</v>
      </c>
      <c r="D769" t="s">
        <v>8</v>
      </c>
      <c r="E769" t="s">
        <v>200</v>
      </c>
      <c r="F769" s="1">
        <v>9780021391325</v>
      </c>
      <c r="G769" s="2"/>
    </row>
    <row r="770" spans="1:7" x14ac:dyDescent="0.3">
      <c r="A770" t="s">
        <v>5</v>
      </c>
      <c r="B770" t="s">
        <v>142</v>
      </c>
      <c r="C770" t="s">
        <v>197</v>
      </c>
      <c r="D770" t="s">
        <v>8</v>
      </c>
      <c r="E770" t="s">
        <v>201</v>
      </c>
      <c r="F770" s="1">
        <v>9780076951048</v>
      </c>
      <c r="G770" s="2"/>
    </row>
    <row r="771" spans="1:7" x14ac:dyDescent="0.3">
      <c r="A771" t="s">
        <v>5</v>
      </c>
      <c r="B771" t="s">
        <v>142</v>
      </c>
      <c r="C771" t="s">
        <v>197</v>
      </c>
      <c r="D771" t="s">
        <v>8</v>
      </c>
      <c r="E771" t="s">
        <v>202</v>
      </c>
      <c r="F771" s="1">
        <v>9780076949915</v>
      </c>
      <c r="G771" s="2"/>
    </row>
    <row r="772" spans="1:7" x14ac:dyDescent="0.3">
      <c r="A772" t="s">
        <v>5</v>
      </c>
      <c r="B772" t="s">
        <v>142</v>
      </c>
      <c r="C772" t="s">
        <v>197</v>
      </c>
      <c r="D772" t="s">
        <v>8</v>
      </c>
      <c r="E772" t="s">
        <v>883</v>
      </c>
      <c r="F772" s="1">
        <v>9780076953851</v>
      </c>
      <c r="G772" s="2"/>
    </row>
    <row r="773" spans="1:7" x14ac:dyDescent="0.3">
      <c r="A773" t="s">
        <v>5</v>
      </c>
      <c r="B773" t="s">
        <v>142</v>
      </c>
      <c r="C773" t="s">
        <v>197</v>
      </c>
      <c r="D773" t="s">
        <v>8</v>
      </c>
      <c r="E773" t="s">
        <v>203</v>
      </c>
      <c r="F773" s="1">
        <v>9780021379545</v>
      </c>
      <c r="G773" s="2"/>
    </row>
    <row r="774" spans="1:7" x14ac:dyDescent="0.3">
      <c r="A774" t="s">
        <v>5</v>
      </c>
      <c r="B774" t="s">
        <v>142</v>
      </c>
      <c r="C774" t="s">
        <v>197</v>
      </c>
      <c r="D774" t="s">
        <v>8</v>
      </c>
      <c r="E774" t="s">
        <v>204</v>
      </c>
      <c r="F774" s="1">
        <v>9780021391974</v>
      </c>
      <c r="G774" s="2"/>
    </row>
    <row r="775" spans="1:7" x14ac:dyDescent="0.3">
      <c r="A775" t="s">
        <v>5</v>
      </c>
      <c r="B775" t="s">
        <v>142</v>
      </c>
      <c r="C775" t="s">
        <v>197</v>
      </c>
      <c r="D775" t="s">
        <v>8</v>
      </c>
      <c r="E775" t="s">
        <v>205</v>
      </c>
      <c r="F775" s="1">
        <v>9780076953752</v>
      </c>
      <c r="G775" s="2"/>
    </row>
    <row r="776" spans="1:7" x14ac:dyDescent="0.3">
      <c r="A776" t="s">
        <v>5</v>
      </c>
      <c r="B776" t="s">
        <v>142</v>
      </c>
      <c r="C776" t="s">
        <v>197</v>
      </c>
      <c r="D776" t="s">
        <v>8</v>
      </c>
      <c r="E776" t="s">
        <v>206</v>
      </c>
      <c r="F776" s="1">
        <v>9780077038403</v>
      </c>
      <c r="G776" s="2"/>
    </row>
    <row r="777" spans="1:7" x14ac:dyDescent="0.3">
      <c r="A777" t="s">
        <v>5</v>
      </c>
      <c r="B777" t="s">
        <v>142</v>
      </c>
      <c r="C777" t="s">
        <v>197</v>
      </c>
      <c r="D777" t="s">
        <v>8</v>
      </c>
      <c r="E777" t="s">
        <v>207</v>
      </c>
      <c r="F777" s="1">
        <v>9780077038236</v>
      </c>
      <c r="G777" s="2"/>
    </row>
    <row r="778" spans="1:7" x14ac:dyDescent="0.3">
      <c r="A778" t="s">
        <v>5</v>
      </c>
      <c r="B778" t="s">
        <v>142</v>
      </c>
      <c r="C778" t="s">
        <v>197</v>
      </c>
      <c r="D778" t="s">
        <v>8</v>
      </c>
      <c r="E778" t="s">
        <v>208</v>
      </c>
      <c r="F778" s="1">
        <v>9780079021144</v>
      </c>
      <c r="G778" s="2"/>
    </row>
    <row r="779" spans="1:7" x14ac:dyDescent="0.3">
      <c r="A779" t="s">
        <v>5</v>
      </c>
      <c r="B779" t="s">
        <v>142</v>
      </c>
      <c r="C779" t="s">
        <v>197</v>
      </c>
      <c r="D779" t="s">
        <v>8</v>
      </c>
      <c r="E779" t="s">
        <v>209</v>
      </c>
      <c r="F779" s="1">
        <v>9780021379897</v>
      </c>
      <c r="G779" s="2"/>
    </row>
    <row r="780" spans="1:7" x14ac:dyDescent="0.3">
      <c r="A780" t="s">
        <v>5</v>
      </c>
      <c r="B780" t="s">
        <v>142</v>
      </c>
      <c r="C780" t="s">
        <v>197</v>
      </c>
      <c r="D780" t="s">
        <v>8</v>
      </c>
      <c r="E780" t="s">
        <v>210</v>
      </c>
      <c r="F780" s="1">
        <v>9780021414123</v>
      </c>
      <c r="G780" s="2"/>
    </row>
    <row r="781" spans="1:7" x14ac:dyDescent="0.3">
      <c r="A781" t="s">
        <v>5</v>
      </c>
      <c r="B781" t="s">
        <v>142</v>
      </c>
      <c r="C781" t="s">
        <v>197</v>
      </c>
      <c r="D781" t="s">
        <v>8</v>
      </c>
      <c r="E781" t="s">
        <v>211</v>
      </c>
      <c r="F781" s="1">
        <v>9780021348237</v>
      </c>
      <c r="G781" s="2"/>
    </row>
    <row r="782" spans="1:7" x14ac:dyDescent="0.3">
      <c r="A782" t="s">
        <v>5</v>
      </c>
      <c r="B782" t="s">
        <v>142</v>
      </c>
      <c r="C782" t="s">
        <v>197</v>
      </c>
      <c r="D782" t="s">
        <v>8</v>
      </c>
      <c r="E782" t="s">
        <v>212</v>
      </c>
      <c r="F782" s="1">
        <v>9780021409334</v>
      </c>
      <c r="G782" s="2"/>
    </row>
    <row r="783" spans="1:7" x14ac:dyDescent="0.3">
      <c r="A783" t="s">
        <v>5</v>
      </c>
      <c r="B783" t="s">
        <v>142</v>
      </c>
      <c r="C783" t="s">
        <v>197</v>
      </c>
      <c r="D783" t="s">
        <v>1198</v>
      </c>
      <c r="E783" t="s">
        <v>213</v>
      </c>
      <c r="F783" s="1">
        <v>9780021383122</v>
      </c>
      <c r="G783" s="2"/>
    </row>
    <row r="784" spans="1:7" x14ac:dyDescent="0.3">
      <c r="A784" t="s">
        <v>5</v>
      </c>
      <c r="B784" t="s">
        <v>142</v>
      </c>
      <c r="C784" t="s">
        <v>197</v>
      </c>
      <c r="D784" t="s">
        <v>8</v>
      </c>
      <c r="E784" t="s">
        <v>214</v>
      </c>
      <c r="F784" s="1">
        <v>9780021383139</v>
      </c>
      <c r="G784" s="2"/>
    </row>
    <row r="785" spans="1:7" x14ac:dyDescent="0.3">
      <c r="A785" t="s">
        <v>5</v>
      </c>
      <c r="B785" t="s">
        <v>142</v>
      </c>
      <c r="C785" t="s">
        <v>197</v>
      </c>
      <c r="D785" t="s">
        <v>1198</v>
      </c>
      <c r="E785" t="s">
        <v>884</v>
      </c>
      <c r="F785" s="1">
        <v>9780021385652</v>
      </c>
      <c r="G785" s="2"/>
    </row>
    <row r="786" spans="1:7" x14ac:dyDescent="0.3">
      <c r="A786" t="s">
        <v>5</v>
      </c>
      <c r="B786" t="s">
        <v>142</v>
      </c>
      <c r="C786" t="s">
        <v>197</v>
      </c>
      <c r="D786" t="s">
        <v>1198</v>
      </c>
      <c r="E786" t="s">
        <v>215</v>
      </c>
      <c r="F786" s="1">
        <v>9780021385720</v>
      </c>
      <c r="G786" s="2"/>
    </row>
    <row r="787" spans="1:7" x14ac:dyDescent="0.3">
      <c r="A787" t="s">
        <v>5</v>
      </c>
      <c r="B787" t="s">
        <v>142</v>
      </c>
      <c r="C787" t="s">
        <v>197</v>
      </c>
      <c r="D787" t="s">
        <v>8</v>
      </c>
      <c r="E787" t="s">
        <v>216</v>
      </c>
      <c r="F787" s="1">
        <v>9780021428052</v>
      </c>
      <c r="G787" s="2"/>
    </row>
    <row r="788" spans="1:7" x14ac:dyDescent="0.3">
      <c r="A788" t="s">
        <v>5</v>
      </c>
      <c r="B788" t="s">
        <v>142</v>
      </c>
      <c r="C788" t="s">
        <v>197</v>
      </c>
      <c r="D788" t="s">
        <v>8</v>
      </c>
      <c r="E788" t="s">
        <v>217</v>
      </c>
      <c r="F788" s="1">
        <v>9780021382446</v>
      </c>
      <c r="G788" s="2"/>
    </row>
    <row r="789" spans="1:7" x14ac:dyDescent="0.3">
      <c r="A789" t="s">
        <v>5</v>
      </c>
      <c r="B789" t="s">
        <v>142</v>
      </c>
      <c r="C789" t="s">
        <v>197</v>
      </c>
      <c r="D789" t="s">
        <v>8</v>
      </c>
      <c r="E789" t="s">
        <v>218</v>
      </c>
      <c r="F789" s="1">
        <v>9780021383283</v>
      </c>
      <c r="G789" s="2"/>
    </row>
    <row r="790" spans="1:7" x14ac:dyDescent="0.3">
      <c r="A790" t="s">
        <v>5</v>
      </c>
      <c r="B790" t="s">
        <v>142</v>
      </c>
      <c r="C790" t="s">
        <v>197</v>
      </c>
      <c r="D790" t="s">
        <v>8</v>
      </c>
      <c r="E790" t="s">
        <v>219</v>
      </c>
      <c r="F790" s="1">
        <v>9780021383306</v>
      </c>
      <c r="G790" s="2"/>
    </row>
    <row r="791" spans="1:7" x14ac:dyDescent="0.3">
      <c r="A791" t="s">
        <v>5</v>
      </c>
      <c r="B791" t="s">
        <v>142</v>
      </c>
      <c r="C791" t="s">
        <v>197</v>
      </c>
      <c r="D791" t="s">
        <v>8</v>
      </c>
      <c r="E791" t="s">
        <v>220</v>
      </c>
      <c r="F791" s="1">
        <v>9780021383610</v>
      </c>
      <c r="G791" s="2"/>
    </row>
    <row r="792" spans="1:7" x14ac:dyDescent="0.3">
      <c r="A792" t="s">
        <v>5</v>
      </c>
      <c r="B792" t="s">
        <v>142</v>
      </c>
      <c r="C792" t="s">
        <v>197</v>
      </c>
      <c r="D792" t="s">
        <v>9</v>
      </c>
      <c r="E792" t="s">
        <v>881</v>
      </c>
      <c r="F792" s="1">
        <v>9780077040208</v>
      </c>
      <c r="G792" s="2"/>
    </row>
    <row r="793" spans="1:7" x14ac:dyDescent="0.3">
      <c r="A793" t="s">
        <v>5</v>
      </c>
      <c r="B793" t="s">
        <v>142</v>
      </c>
      <c r="C793" t="s">
        <v>197</v>
      </c>
      <c r="D793" t="s">
        <v>9</v>
      </c>
      <c r="E793" t="s">
        <v>882</v>
      </c>
      <c r="F793" s="1">
        <v>9780076954124</v>
      </c>
      <c r="G793" s="2"/>
    </row>
    <row r="794" spans="1:7" x14ac:dyDescent="0.3">
      <c r="A794" t="s">
        <v>5</v>
      </c>
      <c r="B794" t="s">
        <v>142</v>
      </c>
      <c r="C794" t="s">
        <v>197</v>
      </c>
      <c r="D794" t="s">
        <v>9</v>
      </c>
      <c r="E794" t="s">
        <v>221</v>
      </c>
      <c r="F794" s="1">
        <v>9780076725427</v>
      </c>
      <c r="G794" s="2"/>
    </row>
    <row r="795" spans="1:7" x14ac:dyDescent="0.3">
      <c r="A795" t="s">
        <v>5</v>
      </c>
      <c r="B795" t="s">
        <v>142</v>
      </c>
      <c r="C795" t="s">
        <v>197</v>
      </c>
      <c r="D795" t="s">
        <v>9</v>
      </c>
      <c r="E795" t="s">
        <v>199</v>
      </c>
      <c r="F795" s="1">
        <v>9780021409877</v>
      </c>
      <c r="G795" s="2"/>
    </row>
    <row r="796" spans="1:7" x14ac:dyDescent="0.3">
      <c r="A796" t="s">
        <v>5</v>
      </c>
      <c r="B796" t="s">
        <v>142</v>
      </c>
      <c r="C796" t="s">
        <v>197</v>
      </c>
      <c r="D796" t="s">
        <v>9</v>
      </c>
      <c r="E796" t="s">
        <v>200</v>
      </c>
      <c r="F796" s="1">
        <v>9780021319510</v>
      </c>
      <c r="G796" s="2"/>
    </row>
    <row r="797" spans="1:7" x14ac:dyDescent="0.3">
      <c r="A797" t="s">
        <v>5</v>
      </c>
      <c r="B797" t="s">
        <v>142</v>
      </c>
      <c r="C797" t="s">
        <v>197</v>
      </c>
      <c r="D797" t="s">
        <v>9</v>
      </c>
      <c r="E797" t="s">
        <v>201</v>
      </c>
      <c r="F797" s="1">
        <v>9780076952106</v>
      </c>
      <c r="G797" s="2"/>
    </row>
    <row r="798" spans="1:7" x14ac:dyDescent="0.3">
      <c r="A798" t="s">
        <v>5</v>
      </c>
      <c r="B798" t="s">
        <v>142</v>
      </c>
      <c r="C798" t="s">
        <v>197</v>
      </c>
      <c r="D798" t="s">
        <v>9</v>
      </c>
      <c r="E798" t="s">
        <v>222</v>
      </c>
      <c r="F798" s="1">
        <v>9780076950010</v>
      </c>
      <c r="G798" s="2"/>
    </row>
    <row r="799" spans="1:7" x14ac:dyDescent="0.3">
      <c r="A799" t="s">
        <v>5</v>
      </c>
      <c r="B799" t="s">
        <v>142</v>
      </c>
      <c r="C799" t="s">
        <v>197</v>
      </c>
      <c r="D799" t="s">
        <v>9</v>
      </c>
      <c r="E799" t="s">
        <v>885</v>
      </c>
      <c r="F799" s="1">
        <v>9780076953981</v>
      </c>
      <c r="G799" s="2"/>
    </row>
    <row r="800" spans="1:7" x14ac:dyDescent="0.3">
      <c r="A800" t="s">
        <v>5</v>
      </c>
      <c r="B800" t="s">
        <v>142</v>
      </c>
      <c r="C800" t="s">
        <v>197</v>
      </c>
      <c r="D800" t="s">
        <v>9</v>
      </c>
      <c r="E800" t="s">
        <v>203</v>
      </c>
      <c r="F800" s="1">
        <v>9780021379583</v>
      </c>
      <c r="G800" s="2"/>
    </row>
    <row r="801" spans="1:7" x14ac:dyDescent="0.3">
      <c r="A801" t="s">
        <v>5</v>
      </c>
      <c r="B801" t="s">
        <v>142</v>
      </c>
      <c r="C801" t="s">
        <v>197</v>
      </c>
      <c r="D801" t="s">
        <v>9</v>
      </c>
      <c r="E801" t="s">
        <v>223</v>
      </c>
      <c r="F801" s="1">
        <v>9780076728251</v>
      </c>
      <c r="G801" s="2"/>
    </row>
    <row r="802" spans="1:7" x14ac:dyDescent="0.3">
      <c r="A802" t="s">
        <v>5</v>
      </c>
      <c r="B802" t="s">
        <v>142</v>
      </c>
      <c r="C802" t="s">
        <v>197</v>
      </c>
      <c r="D802" t="s">
        <v>9</v>
      </c>
      <c r="E802" t="s">
        <v>886</v>
      </c>
      <c r="F802" s="1">
        <v>9780076954117</v>
      </c>
      <c r="G802" s="2"/>
    </row>
    <row r="803" spans="1:7" x14ac:dyDescent="0.3">
      <c r="A803" t="s">
        <v>5</v>
      </c>
      <c r="B803" t="s">
        <v>142</v>
      </c>
      <c r="C803" t="s">
        <v>197</v>
      </c>
      <c r="D803" t="s">
        <v>9</v>
      </c>
      <c r="E803" t="s">
        <v>204</v>
      </c>
      <c r="F803" s="1">
        <v>9780021391974</v>
      </c>
      <c r="G803" s="2"/>
    </row>
    <row r="804" spans="1:7" x14ac:dyDescent="0.3">
      <c r="A804" t="s">
        <v>5</v>
      </c>
      <c r="B804" t="s">
        <v>142</v>
      </c>
      <c r="C804" t="s">
        <v>197</v>
      </c>
      <c r="D804" t="s">
        <v>9</v>
      </c>
      <c r="E804" t="s">
        <v>224</v>
      </c>
      <c r="F804" s="1">
        <v>9780076727643</v>
      </c>
      <c r="G804" s="2"/>
    </row>
    <row r="805" spans="1:7" x14ac:dyDescent="0.3">
      <c r="A805" t="s">
        <v>5</v>
      </c>
      <c r="B805" t="s">
        <v>142</v>
      </c>
      <c r="C805" t="s">
        <v>197</v>
      </c>
      <c r="D805" t="s">
        <v>9</v>
      </c>
      <c r="E805" t="s">
        <v>225</v>
      </c>
      <c r="F805" s="1">
        <v>9780021391097</v>
      </c>
      <c r="G805" s="2"/>
    </row>
    <row r="806" spans="1:7" x14ac:dyDescent="0.3">
      <c r="A806" t="s">
        <v>5</v>
      </c>
      <c r="B806" t="s">
        <v>142</v>
      </c>
      <c r="C806" t="s">
        <v>197</v>
      </c>
      <c r="D806" t="s">
        <v>9</v>
      </c>
      <c r="E806" t="s">
        <v>206</v>
      </c>
      <c r="F806" s="1">
        <v>9780077038274</v>
      </c>
      <c r="G806" s="2"/>
    </row>
    <row r="807" spans="1:7" x14ac:dyDescent="0.3">
      <c r="A807" t="s">
        <v>5</v>
      </c>
      <c r="B807" t="s">
        <v>142</v>
      </c>
      <c r="C807" t="s">
        <v>197</v>
      </c>
      <c r="D807" t="s">
        <v>9</v>
      </c>
      <c r="E807" t="s">
        <v>207</v>
      </c>
      <c r="F807" s="1">
        <v>9780077038281</v>
      </c>
      <c r="G807" s="2"/>
    </row>
    <row r="808" spans="1:7" x14ac:dyDescent="0.3">
      <c r="A808" t="s">
        <v>5</v>
      </c>
      <c r="B808" t="s">
        <v>142</v>
      </c>
      <c r="C808" t="s">
        <v>197</v>
      </c>
      <c r="D808" t="s">
        <v>9</v>
      </c>
      <c r="E808" t="s">
        <v>208</v>
      </c>
      <c r="F808" s="1">
        <v>9780079021175</v>
      </c>
      <c r="G808" s="2"/>
    </row>
    <row r="809" spans="1:7" x14ac:dyDescent="0.3">
      <c r="A809" t="s">
        <v>5</v>
      </c>
      <c r="B809" t="s">
        <v>142</v>
      </c>
      <c r="C809" t="s">
        <v>197</v>
      </c>
      <c r="D809" t="s">
        <v>9</v>
      </c>
      <c r="E809" t="s">
        <v>226</v>
      </c>
      <c r="F809" s="1">
        <v>9780021383238</v>
      </c>
      <c r="G809" s="2"/>
    </row>
    <row r="810" spans="1:7" x14ac:dyDescent="0.3">
      <c r="A810" t="s">
        <v>5</v>
      </c>
      <c r="B810" t="s">
        <v>142</v>
      </c>
      <c r="C810" t="s">
        <v>197</v>
      </c>
      <c r="D810" t="s">
        <v>9</v>
      </c>
      <c r="E810" t="s">
        <v>211</v>
      </c>
      <c r="F810" s="1">
        <v>9780021348268</v>
      </c>
      <c r="G810" s="2"/>
    </row>
    <row r="811" spans="1:7" x14ac:dyDescent="0.3">
      <c r="A811" t="s">
        <v>5</v>
      </c>
      <c r="B811" t="s">
        <v>142</v>
      </c>
      <c r="C811" t="s">
        <v>197</v>
      </c>
      <c r="D811" t="s">
        <v>9</v>
      </c>
      <c r="E811" t="s">
        <v>212</v>
      </c>
      <c r="F811" s="1">
        <v>9780021409365</v>
      </c>
      <c r="G811" s="2"/>
    </row>
    <row r="812" spans="1:7" x14ac:dyDescent="0.3">
      <c r="A812" t="s">
        <v>5</v>
      </c>
      <c r="B812" t="s">
        <v>142</v>
      </c>
      <c r="C812" t="s">
        <v>197</v>
      </c>
      <c r="D812" t="s">
        <v>1198</v>
      </c>
      <c r="E812" t="s">
        <v>227</v>
      </c>
      <c r="F812" s="1">
        <v>9780021383122</v>
      </c>
      <c r="G812" s="2"/>
    </row>
    <row r="813" spans="1:7" x14ac:dyDescent="0.3">
      <c r="A813" t="s">
        <v>5</v>
      </c>
      <c r="B813" t="s">
        <v>142</v>
      </c>
      <c r="C813" t="s">
        <v>197</v>
      </c>
      <c r="D813" t="s">
        <v>1198</v>
      </c>
      <c r="E813" t="s">
        <v>887</v>
      </c>
      <c r="F813" s="1">
        <v>9780021385652</v>
      </c>
      <c r="G813" s="2"/>
    </row>
    <row r="814" spans="1:7" x14ac:dyDescent="0.3">
      <c r="A814" t="s">
        <v>5</v>
      </c>
      <c r="B814" t="s">
        <v>142</v>
      </c>
      <c r="C814" t="s">
        <v>197</v>
      </c>
      <c r="D814" t="s">
        <v>1198</v>
      </c>
      <c r="E814" t="s">
        <v>228</v>
      </c>
      <c r="F814" s="1">
        <v>9780021385720</v>
      </c>
      <c r="G814" s="2"/>
    </row>
    <row r="815" spans="1:7" x14ac:dyDescent="0.3">
      <c r="A815" t="s">
        <v>5</v>
      </c>
      <c r="B815" t="s">
        <v>142</v>
      </c>
      <c r="C815" t="s">
        <v>197</v>
      </c>
      <c r="D815" t="s">
        <v>1188</v>
      </c>
      <c r="E815" t="s">
        <v>214</v>
      </c>
      <c r="F815" s="1">
        <v>9780021385669</v>
      </c>
      <c r="G815" s="2"/>
    </row>
    <row r="816" spans="1:7" x14ac:dyDescent="0.3">
      <c r="A816" t="s">
        <v>5</v>
      </c>
      <c r="B816" t="s">
        <v>142</v>
      </c>
      <c r="C816" t="s">
        <v>197</v>
      </c>
      <c r="D816" t="s">
        <v>9</v>
      </c>
      <c r="E816" t="s">
        <v>229</v>
      </c>
      <c r="F816" s="1">
        <v>9780021430789</v>
      </c>
      <c r="G816" s="2"/>
    </row>
    <row r="817" spans="1:7" x14ac:dyDescent="0.3">
      <c r="A817" t="s">
        <v>5</v>
      </c>
      <c r="B817" t="s">
        <v>142</v>
      </c>
      <c r="C817" t="s">
        <v>197</v>
      </c>
      <c r="D817" t="s">
        <v>9</v>
      </c>
      <c r="E817" t="s">
        <v>230</v>
      </c>
      <c r="F817" s="1">
        <v>9780021430819</v>
      </c>
      <c r="G817" s="2"/>
    </row>
    <row r="818" spans="1:7" x14ac:dyDescent="0.3">
      <c r="A818" t="s">
        <v>5</v>
      </c>
      <c r="B818" t="s">
        <v>142</v>
      </c>
      <c r="C818" t="s">
        <v>197</v>
      </c>
      <c r="D818" t="s">
        <v>9</v>
      </c>
      <c r="E818" t="s">
        <v>231</v>
      </c>
      <c r="F818" s="1">
        <v>9780021383511</v>
      </c>
      <c r="G818" s="2"/>
    </row>
    <row r="819" spans="1:7" x14ac:dyDescent="0.3">
      <c r="A819" t="s">
        <v>5</v>
      </c>
      <c r="B819" t="s">
        <v>142</v>
      </c>
      <c r="C819" t="s">
        <v>197</v>
      </c>
      <c r="D819" t="s">
        <v>9</v>
      </c>
      <c r="E819" t="s">
        <v>232</v>
      </c>
      <c r="F819" s="1">
        <v>9780076045389</v>
      </c>
      <c r="G819" s="2"/>
    </row>
    <row r="820" spans="1:7" x14ac:dyDescent="0.3">
      <c r="A820" t="s">
        <v>5</v>
      </c>
      <c r="B820" t="s">
        <v>142</v>
      </c>
      <c r="C820" t="s">
        <v>197</v>
      </c>
      <c r="D820" t="s">
        <v>10</v>
      </c>
      <c r="E820" t="s">
        <v>881</v>
      </c>
      <c r="F820" s="1">
        <v>9780077040215</v>
      </c>
      <c r="G820" s="2"/>
    </row>
    <row r="821" spans="1:7" x14ac:dyDescent="0.3">
      <c r="A821" t="s">
        <v>5</v>
      </c>
      <c r="B821" t="s">
        <v>142</v>
      </c>
      <c r="C821" t="s">
        <v>197</v>
      </c>
      <c r="D821" t="s">
        <v>10</v>
      </c>
      <c r="E821" t="s">
        <v>882</v>
      </c>
      <c r="F821" s="1">
        <v>9780076954353</v>
      </c>
      <c r="G821" s="2"/>
    </row>
    <row r="822" spans="1:7" x14ac:dyDescent="0.3">
      <c r="A822" t="s">
        <v>5</v>
      </c>
      <c r="B822" t="s">
        <v>142</v>
      </c>
      <c r="C822" t="s">
        <v>197</v>
      </c>
      <c r="D822" t="s">
        <v>10</v>
      </c>
      <c r="E822" t="s">
        <v>233</v>
      </c>
      <c r="F822" s="1">
        <v>9780076725557</v>
      </c>
      <c r="G822" s="2"/>
    </row>
    <row r="823" spans="1:7" x14ac:dyDescent="0.3">
      <c r="A823" t="s">
        <v>5</v>
      </c>
      <c r="B823" t="s">
        <v>142</v>
      </c>
      <c r="C823" t="s">
        <v>197</v>
      </c>
      <c r="D823" t="s">
        <v>10</v>
      </c>
      <c r="E823" t="s">
        <v>199</v>
      </c>
      <c r="F823" s="1">
        <v>9780021409907</v>
      </c>
      <c r="G823" s="2"/>
    </row>
    <row r="824" spans="1:7" x14ac:dyDescent="0.3">
      <c r="A824" t="s">
        <v>5</v>
      </c>
      <c r="B824" t="s">
        <v>142</v>
      </c>
      <c r="C824" t="s">
        <v>197</v>
      </c>
      <c r="D824" t="s">
        <v>10</v>
      </c>
      <c r="E824" t="s">
        <v>200</v>
      </c>
      <c r="F824" s="1">
        <v>9780076791880</v>
      </c>
      <c r="G824" s="2"/>
    </row>
    <row r="825" spans="1:7" x14ac:dyDescent="0.3">
      <c r="A825" t="s">
        <v>5</v>
      </c>
      <c r="B825" t="s">
        <v>142</v>
      </c>
      <c r="C825" t="s">
        <v>197</v>
      </c>
      <c r="D825" t="s">
        <v>10</v>
      </c>
      <c r="E825" t="s">
        <v>201</v>
      </c>
      <c r="F825" s="1">
        <v>9780076952113</v>
      </c>
      <c r="G825" s="2"/>
    </row>
    <row r="826" spans="1:7" x14ac:dyDescent="0.3">
      <c r="A826" t="s">
        <v>5</v>
      </c>
      <c r="B826" t="s">
        <v>142</v>
      </c>
      <c r="C826" t="s">
        <v>197</v>
      </c>
      <c r="D826" t="s">
        <v>10</v>
      </c>
      <c r="E826" t="s">
        <v>222</v>
      </c>
      <c r="F826" s="1">
        <v>9780076950041</v>
      </c>
      <c r="G826" s="2"/>
    </row>
    <row r="827" spans="1:7" x14ac:dyDescent="0.3">
      <c r="A827" t="s">
        <v>5</v>
      </c>
      <c r="B827" t="s">
        <v>142</v>
      </c>
      <c r="C827" t="s">
        <v>197</v>
      </c>
      <c r="D827" t="s">
        <v>10</v>
      </c>
      <c r="E827" t="s">
        <v>885</v>
      </c>
      <c r="F827" s="1">
        <v>9780076954216</v>
      </c>
      <c r="G827" s="2"/>
    </row>
    <row r="828" spans="1:7" x14ac:dyDescent="0.3">
      <c r="A828" t="s">
        <v>5</v>
      </c>
      <c r="B828" t="s">
        <v>142</v>
      </c>
      <c r="C828" t="s">
        <v>197</v>
      </c>
      <c r="D828" t="s">
        <v>10</v>
      </c>
      <c r="E828" t="s">
        <v>203</v>
      </c>
      <c r="F828" s="1">
        <v>9780021379590</v>
      </c>
      <c r="G828" s="2"/>
    </row>
    <row r="829" spans="1:7" x14ac:dyDescent="0.3">
      <c r="A829" t="s">
        <v>5</v>
      </c>
      <c r="B829" t="s">
        <v>142</v>
      </c>
      <c r="C829" t="s">
        <v>197</v>
      </c>
      <c r="D829" t="s">
        <v>10</v>
      </c>
      <c r="E829" t="s">
        <v>223</v>
      </c>
      <c r="F829" s="1">
        <v>9780076727575</v>
      </c>
      <c r="G829" s="2"/>
    </row>
    <row r="830" spans="1:7" x14ac:dyDescent="0.3">
      <c r="A830" t="s">
        <v>5</v>
      </c>
      <c r="B830" t="s">
        <v>142</v>
      </c>
      <c r="C830" t="s">
        <v>197</v>
      </c>
      <c r="D830" t="s">
        <v>10</v>
      </c>
      <c r="E830" t="s">
        <v>204</v>
      </c>
      <c r="F830" s="1">
        <v>9780021391974</v>
      </c>
      <c r="G830" s="2"/>
    </row>
    <row r="831" spans="1:7" x14ac:dyDescent="0.3">
      <c r="A831" t="s">
        <v>5</v>
      </c>
      <c r="B831" t="s">
        <v>142</v>
      </c>
      <c r="C831" t="s">
        <v>197</v>
      </c>
      <c r="D831" t="s">
        <v>10</v>
      </c>
      <c r="E831" t="s">
        <v>224</v>
      </c>
      <c r="F831" s="1">
        <v>9780076727650</v>
      </c>
      <c r="G831" s="2"/>
    </row>
    <row r="832" spans="1:7" x14ac:dyDescent="0.3">
      <c r="A832" t="s">
        <v>5</v>
      </c>
      <c r="B832" t="s">
        <v>142</v>
      </c>
      <c r="C832" t="s">
        <v>197</v>
      </c>
      <c r="D832" t="s">
        <v>10</v>
      </c>
      <c r="E832" t="s">
        <v>225</v>
      </c>
      <c r="F832" s="1">
        <v>9780021391134</v>
      </c>
      <c r="G832" s="2"/>
    </row>
    <row r="833" spans="1:7" x14ac:dyDescent="0.3">
      <c r="A833" t="s">
        <v>5</v>
      </c>
      <c r="B833" t="s">
        <v>142</v>
      </c>
      <c r="C833" t="s">
        <v>197</v>
      </c>
      <c r="D833" t="s">
        <v>10</v>
      </c>
      <c r="E833" t="s">
        <v>886</v>
      </c>
      <c r="F833" s="1">
        <v>9780076954346</v>
      </c>
      <c r="G833" s="2"/>
    </row>
    <row r="834" spans="1:7" x14ac:dyDescent="0.3">
      <c r="A834" t="s">
        <v>5</v>
      </c>
      <c r="B834" t="s">
        <v>142</v>
      </c>
      <c r="C834" t="s">
        <v>197</v>
      </c>
      <c r="D834" t="s">
        <v>10</v>
      </c>
      <c r="E834" t="s">
        <v>206</v>
      </c>
      <c r="F834" s="1">
        <v>9780077038328</v>
      </c>
      <c r="G834" s="2"/>
    </row>
    <row r="835" spans="1:7" x14ac:dyDescent="0.3">
      <c r="A835" t="s">
        <v>5</v>
      </c>
      <c r="B835" t="s">
        <v>142</v>
      </c>
      <c r="C835" t="s">
        <v>197</v>
      </c>
      <c r="D835" t="s">
        <v>10</v>
      </c>
      <c r="E835" t="s">
        <v>207</v>
      </c>
      <c r="F835" s="1">
        <v>9780077038335</v>
      </c>
      <c r="G835" s="2"/>
    </row>
    <row r="836" spans="1:7" x14ac:dyDescent="0.3">
      <c r="A836" t="s">
        <v>5</v>
      </c>
      <c r="B836" t="s">
        <v>142</v>
      </c>
      <c r="C836" t="s">
        <v>197</v>
      </c>
      <c r="D836" t="s">
        <v>10</v>
      </c>
      <c r="E836" t="s">
        <v>208</v>
      </c>
      <c r="F836" s="1">
        <v>9780079021182</v>
      </c>
      <c r="G836" s="2"/>
    </row>
    <row r="837" spans="1:7" x14ac:dyDescent="0.3">
      <c r="A837" t="s">
        <v>5</v>
      </c>
      <c r="B837" t="s">
        <v>142</v>
      </c>
      <c r="C837" t="s">
        <v>197</v>
      </c>
      <c r="D837" t="s">
        <v>10</v>
      </c>
      <c r="E837" t="s">
        <v>234</v>
      </c>
      <c r="F837" s="1">
        <v>9780021383238</v>
      </c>
      <c r="G837" s="2"/>
    </row>
    <row r="838" spans="1:7" x14ac:dyDescent="0.3">
      <c r="A838" t="s">
        <v>5</v>
      </c>
      <c r="B838" t="s">
        <v>142</v>
      </c>
      <c r="C838" t="s">
        <v>197</v>
      </c>
      <c r="D838" t="s">
        <v>10</v>
      </c>
      <c r="E838" t="s">
        <v>235</v>
      </c>
      <c r="F838" s="1">
        <v>9780021409242</v>
      </c>
      <c r="G838" s="2"/>
    </row>
    <row r="839" spans="1:7" x14ac:dyDescent="0.3">
      <c r="A839" t="s">
        <v>5</v>
      </c>
      <c r="B839" t="s">
        <v>142</v>
      </c>
      <c r="C839" t="s">
        <v>197</v>
      </c>
      <c r="D839" t="s">
        <v>10</v>
      </c>
      <c r="E839" t="s">
        <v>212</v>
      </c>
      <c r="F839" s="1">
        <v>9780021409372</v>
      </c>
      <c r="G839" s="2"/>
    </row>
    <row r="840" spans="1:7" x14ac:dyDescent="0.3">
      <c r="A840" t="s">
        <v>5</v>
      </c>
      <c r="B840" t="s">
        <v>142</v>
      </c>
      <c r="C840" t="s">
        <v>197</v>
      </c>
      <c r="D840" t="s">
        <v>1198</v>
      </c>
      <c r="E840" t="s">
        <v>213</v>
      </c>
      <c r="F840" s="1">
        <v>9780021383122</v>
      </c>
      <c r="G840" s="2"/>
    </row>
    <row r="841" spans="1:7" x14ac:dyDescent="0.3">
      <c r="A841" t="s">
        <v>5</v>
      </c>
      <c r="B841" t="s">
        <v>142</v>
      </c>
      <c r="C841" t="s">
        <v>197</v>
      </c>
      <c r="D841" t="s">
        <v>10</v>
      </c>
      <c r="E841" t="s">
        <v>236</v>
      </c>
      <c r="F841" s="1">
        <v>9780021352265</v>
      </c>
      <c r="G841" s="2"/>
    </row>
    <row r="842" spans="1:7" x14ac:dyDescent="0.3">
      <c r="A842" t="s">
        <v>5</v>
      </c>
      <c r="B842" t="s">
        <v>142</v>
      </c>
      <c r="C842" t="s">
        <v>197</v>
      </c>
      <c r="D842" t="s">
        <v>1198</v>
      </c>
      <c r="E842" t="s">
        <v>887</v>
      </c>
      <c r="F842" s="1">
        <v>9780021385652</v>
      </c>
      <c r="G842" s="2"/>
    </row>
    <row r="843" spans="1:7" x14ac:dyDescent="0.3">
      <c r="A843" t="s">
        <v>5</v>
      </c>
      <c r="B843" t="s">
        <v>142</v>
      </c>
      <c r="C843" t="s">
        <v>197</v>
      </c>
      <c r="D843" t="s">
        <v>1198</v>
      </c>
      <c r="E843" t="s">
        <v>215</v>
      </c>
      <c r="F843" s="1">
        <v>9780021385720</v>
      </c>
      <c r="G843" s="2"/>
    </row>
    <row r="844" spans="1:7" x14ac:dyDescent="0.3">
      <c r="A844" t="s">
        <v>5</v>
      </c>
      <c r="B844" t="s">
        <v>142</v>
      </c>
      <c r="C844" t="s">
        <v>197</v>
      </c>
      <c r="D844" t="s">
        <v>1188</v>
      </c>
      <c r="E844" t="s">
        <v>214</v>
      </c>
      <c r="F844" s="1">
        <v>9780021385669</v>
      </c>
      <c r="G844" s="2"/>
    </row>
    <row r="845" spans="1:7" x14ac:dyDescent="0.3">
      <c r="A845" t="s">
        <v>5</v>
      </c>
      <c r="B845" t="s">
        <v>142</v>
      </c>
      <c r="C845" t="s">
        <v>197</v>
      </c>
      <c r="D845" t="s">
        <v>10</v>
      </c>
      <c r="E845" t="s">
        <v>237</v>
      </c>
      <c r="F845" s="1">
        <v>9780021353996</v>
      </c>
      <c r="G845" s="2"/>
    </row>
    <row r="846" spans="1:7" x14ac:dyDescent="0.3">
      <c r="A846" t="s">
        <v>5</v>
      </c>
      <c r="B846" t="s">
        <v>142</v>
      </c>
      <c r="C846" t="s">
        <v>197</v>
      </c>
      <c r="D846" t="s">
        <v>10</v>
      </c>
      <c r="E846" t="s">
        <v>229</v>
      </c>
      <c r="F846" s="1">
        <v>9780021430826</v>
      </c>
      <c r="G846" s="2"/>
    </row>
    <row r="847" spans="1:7" x14ac:dyDescent="0.3">
      <c r="A847" t="s">
        <v>5</v>
      </c>
      <c r="B847" t="s">
        <v>142</v>
      </c>
      <c r="C847" t="s">
        <v>197</v>
      </c>
      <c r="D847" t="s">
        <v>10</v>
      </c>
      <c r="E847" t="s">
        <v>230</v>
      </c>
      <c r="F847" s="1">
        <v>9780021430864</v>
      </c>
      <c r="G847" s="2"/>
    </row>
    <row r="848" spans="1:7" x14ac:dyDescent="0.3">
      <c r="A848" t="s">
        <v>5</v>
      </c>
      <c r="B848" t="s">
        <v>142</v>
      </c>
      <c r="C848" t="s">
        <v>197</v>
      </c>
      <c r="D848" t="s">
        <v>10</v>
      </c>
      <c r="E848" t="s">
        <v>231</v>
      </c>
      <c r="F848" s="1">
        <v>9780021383511</v>
      </c>
      <c r="G848" s="2"/>
    </row>
    <row r="849" spans="1:7" x14ac:dyDescent="0.3">
      <c r="A849" t="s">
        <v>5</v>
      </c>
      <c r="B849" t="s">
        <v>142</v>
      </c>
      <c r="C849" t="s">
        <v>197</v>
      </c>
      <c r="D849" t="s">
        <v>10</v>
      </c>
      <c r="E849" t="s">
        <v>232</v>
      </c>
      <c r="F849" s="1">
        <v>9780076045389</v>
      </c>
      <c r="G849" s="2"/>
    </row>
    <row r="850" spans="1:7" x14ac:dyDescent="0.3">
      <c r="A850" t="s">
        <v>5</v>
      </c>
      <c r="B850" t="s">
        <v>142</v>
      </c>
      <c r="C850" t="s">
        <v>197</v>
      </c>
      <c r="D850" t="s">
        <v>14</v>
      </c>
      <c r="E850" t="s">
        <v>881</v>
      </c>
      <c r="F850" s="1">
        <v>9780077040222</v>
      </c>
      <c r="G850" s="2"/>
    </row>
    <row r="851" spans="1:7" x14ac:dyDescent="0.3">
      <c r="A851" t="s">
        <v>5</v>
      </c>
      <c r="B851" t="s">
        <v>142</v>
      </c>
      <c r="C851" t="s">
        <v>197</v>
      </c>
      <c r="D851" t="s">
        <v>14</v>
      </c>
      <c r="E851" t="s">
        <v>882</v>
      </c>
      <c r="F851" s="1">
        <v>9780076955763</v>
      </c>
      <c r="G851" s="2"/>
    </row>
    <row r="852" spans="1:7" x14ac:dyDescent="0.3">
      <c r="A852" t="s">
        <v>5</v>
      </c>
      <c r="B852" t="s">
        <v>142</v>
      </c>
      <c r="C852" t="s">
        <v>197</v>
      </c>
      <c r="D852" t="s">
        <v>14</v>
      </c>
      <c r="E852" t="s">
        <v>198</v>
      </c>
      <c r="F852" s="1">
        <v>9780076731176</v>
      </c>
      <c r="G852" s="2"/>
    </row>
    <row r="853" spans="1:7" x14ac:dyDescent="0.3">
      <c r="A853" t="s">
        <v>5</v>
      </c>
      <c r="B853" t="s">
        <v>142</v>
      </c>
      <c r="C853" t="s">
        <v>197</v>
      </c>
      <c r="D853" t="s">
        <v>14</v>
      </c>
      <c r="E853" t="s">
        <v>199</v>
      </c>
      <c r="F853" s="1">
        <v>9780021379453</v>
      </c>
      <c r="G853" s="2"/>
    </row>
    <row r="854" spans="1:7" x14ac:dyDescent="0.3">
      <c r="A854" t="s">
        <v>5</v>
      </c>
      <c r="B854" t="s">
        <v>142</v>
      </c>
      <c r="C854" t="s">
        <v>197</v>
      </c>
      <c r="D854" t="s">
        <v>14</v>
      </c>
      <c r="E854" t="s">
        <v>238</v>
      </c>
      <c r="F854" s="1">
        <v>9780021371242</v>
      </c>
      <c r="G854" s="2"/>
    </row>
    <row r="855" spans="1:7" x14ac:dyDescent="0.3">
      <c r="A855" t="s">
        <v>5</v>
      </c>
      <c r="B855" t="s">
        <v>142</v>
      </c>
      <c r="C855" t="s">
        <v>197</v>
      </c>
      <c r="D855" t="s">
        <v>14</v>
      </c>
      <c r="E855" t="s">
        <v>201</v>
      </c>
      <c r="F855" s="1">
        <v>9780076952151</v>
      </c>
      <c r="G855" s="2"/>
    </row>
    <row r="856" spans="1:7" x14ac:dyDescent="0.3">
      <c r="A856" t="s">
        <v>5</v>
      </c>
      <c r="B856" t="s">
        <v>142</v>
      </c>
      <c r="C856" t="s">
        <v>197</v>
      </c>
      <c r="D856" t="s">
        <v>14</v>
      </c>
      <c r="E856" t="s">
        <v>222</v>
      </c>
      <c r="F856" s="1">
        <v>9780076950102</v>
      </c>
      <c r="G856" s="2"/>
    </row>
    <row r="857" spans="1:7" x14ac:dyDescent="0.3">
      <c r="A857" t="s">
        <v>5</v>
      </c>
      <c r="B857" t="s">
        <v>142</v>
      </c>
      <c r="C857" t="s">
        <v>197</v>
      </c>
      <c r="D857" t="s">
        <v>14</v>
      </c>
      <c r="E857" t="s">
        <v>885</v>
      </c>
      <c r="F857" s="1">
        <v>9780076955596</v>
      </c>
      <c r="G857" s="2"/>
    </row>
    <row r="858" spans="1:7" x14ac:dyDescent="0.3">
      <c r="A858" t="s">
        <v>5</v>
      </c>
      <c r="B858" t="s">
        <v>142</v>
      </c>
      <c r="C858" t="s">
        <v>197</v>
      </c>
      <c r="D858" t="s">
        <v>14</v>
      </c>
      <c r="E858" t="s">
        <v>203</v>
      </c>
      <c r="F858" s="1">
        <v>9780021379637</v>
      </c>
      <c r="G858" s="2"/>
    </row>
    <row r="859" spans="1:7" x14ac:dyDescent="0.3">
      <c r="A859" t="s">
        <v>5</v>
      </c>
      <c r="B859" t="s">
        <v>142</v>
      </c>
      <c r="C859" t="s">
        <v>197</v>
      </c>
      <c r="D859" t="s">
        <v>14</v>
      </c>
      <c r="E859" t="s">
        <v>239</v>
      </c>
      <c r="F859" s="1">
        <v>9780076727599</v>
      </c>
      <c r="G859" s="2"/>
    </row>
    <row r="860" spans="1:7" x14ac:dyDescent="0.3">
      <c r="A860" t="s">
        <v>5</v>
      </c>
      <c r="B860" t="s">
        <v>142</v>
      </c>
      <c r="C860" t="s">
        <v>197</v>
      </c>
      <c r="D860" t="s">
        <v>14</v>
      </c>
      <c r="E860" t="s">
        <v>240</v>
      </c>
      <c r="F860" s="1">
        <v>9780021391974</v>
      </c>
      <c r="G860" s="2"/>
    </row>
    <row r="861" spans="1:7" x14ac:dyDescent="0.3">
      <c r="A861" t="s">
        <v>5</v>
      </c>
      <c r="B861" t="s">
        <v>142</v>
      </c>
      <c r="C861" t="s">
        <v>197</v>
      </c>
      <c r="D861" t="s">
        <v>14</v>
      </c>
      <c r="E861" t="s">
        <v>224</v>
      </c>
      <c r="F861" s="1">
        <v>9780076727667</v>
      </c>
      <c r="G861" s="2"/>
    </row>
    <row r="862" spans="1:7" x14ac:dyDescent="0.3">
      <c r="A862" t="s">
        <v>5</v>
      </c>
      <c r="B862" t="s">
        <v>142</v>
      </c>
      <c r="C862" t="s">
        <v>197</v>
      </c>
      <c r="D862" t="s">
        <v>14</v>
      </c>
      <c r="E862" t="s">
        <v>225</v>
      </c>
      <c r="F862" s="1">
        <v>9780021391141</v>
      </c>
      <c r="G862" s="2"/>
    </row>
    <row r="863" spans="1:7" x14ac:dyDescent="0.3">
      <c r="A863" t="s">
        <v>5</v>
      </c>
      <c r="B863" t="s">
        <v>142</v>
      </c>
      <c r="C863" t="s">
        <v>197</v>
      </c>
      <c r="D863" t="s">
        <v>14</v>
      </c>
      <c r="E863" t="s">
        <v>886</v>
      </c>
      <c r="F863" s="1">
        <v>9780076955725</v>
      </c>
      <c r="G863" s="2"/>
    </row>
    <row r="864" spans="1:7" x14ac:dyDescent="0.3">
      <c r="A864" t="s">
        <v>5</v>
      </c>
      <c r="B864" t="s">
        <v>142</v>
      </c>
      <c r="C864" t="s">
        <v>197</v>
      </c>
      <c r="D864" t="s">
        <v>14</v>
      </c>
      <c r="E864" t="s">
        <v>206</v>
      </c>
      <c r="F864" s="1">
        <v>9780077038410</v>
      </c>
      <c r="G864" s="2"/>
    </row>
    <row r="865" spans="1:7" x14ac:dyDescent="0.3">
      <c r="A865" t="s">
        <v>5</v>
      </c>
      <c r="B865" t="s">
        <v>142</v>
      </c>
      <c r="C865" t="s">
        <v>197</v>
      </c>
      <c r="D865" t="s">
        <v>14</v>
      </c>
      <c r="E865" t="s">
        <v>207</v>
      </c>
      <c r="F865" s="1">
        <v>9780077038427</v>
      </c>
      <c r="G865" s="2"/>
    </row>
    <row r="866" spans="1:7" x14ac:dyDescent="0.3">
      <c r="A866" t="s">
        <v>5</v>
      </c>
      <c r="B866" t="s">
        <v>142</v>
      </c>
      <c r="C866" t="s">
        <v>197</v>
      </c>
      <c r="D866" t="s">
        <v>14</v>
      </c>
      <c r="E866" t="s">
        <v>208</v>
      </c>
      <c r="F866" s="1">
        <v>9780079021199</v>
      </c>
      <c r="G866" s="2"/>
    </row>
    <row r="867" spans="1:7" x14ac:dyDescent="0.3">
      <c r="A867" t="s">
        <v>5</v>
      </c>
      <c r="B867" t="s">
        <v>142</v>
      </c>
      <c r="C867" t="s">
        <v>197</v>
      </c>
      <c r="D867" t="s">
        <v>14</v>
      </c>
      <c r="E867" t="s">
        <v>234</v>
      </c>
      <c r="F867" s="1">
        <v>9780021383238</v>
      </c>
      <c r="G867" s="2"/>
    </row>
    <row r="868" spans="1:7" x14ac:dyDescent="0.3">
      <c r="A868" t="s">
        <v>5</v>
      </c>
      <c r="B868" t="s">
        <v>142</v>
      </c>
      <c r="C868" t="s">
        <v>197</v>
      </c>
      <c r="D868" t="s">
        <v>14</v>
      </c>
      <c r="E868" t="s">
        <v>211</v>
      </c>
      <c r="F868" s="1">
        <v>9780021364640</v>
      </c>
      <c r="G868" s="2"/>
    </row>
    <row r="869" spans="1:7" x14ac:dyDescent="0.3">
      <c r="A869" t="s">
        <v>5</v>
      </c>
      <c r="B869" t="s">
        <v>142</v>
      </c>
      <c r="C869" t="s">
        <v>197</v>
      </c>
      <c r="D869" t="s">
        <v>14</v>
      </c>
      <c r="E869" t="s">
        <v>241</v>
      </c>
      <c r="F869" s="1">
        <v>9780021409419</v>
      </c>
      <c r="G869" s="2"/>
    </row>
    <row r="870" spans="1:7" x14ac:dyDescent="0.3">
      <c r="A870" t="s">
        <v>5</v>
      </c>
      <c r="B870" t="s">
        <v>142</v>
      </c>
      <c r="C870" t="s">
        <v>197</v>
      </c>
      <c r="D870" t="s">
        <v>14</v>
      </c>
      <c r="E870" t="s">
        <v>242</v>
      </c>
      <c r="F870" s="1">
        <v>9780021385683</v>
      </c>
      <c r="G870" s="2"/>
    </row>
    <row r="871" spans="1:7" x14ac:dyDescent="0.3">
      <c r="A871" t="s">
        <v>5</v>
      </c>
      <c r="B871" t="s">
        <v>142</v>
      </c>
      <c r="C871" t="s">
        <v>197</v>
      </c>
      <c r="D871" t="s">
        <v>14</v>
      </c>
      <c r="E871" t="s">
        <v>243</v>
      </c>
      <c r="F871" s="1">
        <v>9780021385690</v>
      </c>
      <c r="G871" s="2"/>
    </row>
    <row r="872" spans="1:7" x14ac:dyDescent="0.3">
      <c r="A872" t="s">
        <v>5</v>
      </c>
      <c r="B872" t="s">
        <v>142</v>
      </c>
      <c r="C872" t="s">
        <v>197</v>
      </c>
      <c r="D872" t="s">
        <v>14</v>
      </c>
      <c r="E872" t="s">
        <v>244</v>
      </c>
      <c r="F872" s="1">
        <v>9780021385713</v>
      </c>
      <c r="G872" s="2"/>
    </row>
    <row r="873" spans="1:7" x14ac:dyDescent="0.3">
      <c r="A873" t="s">
        <v>5</v>
      </c>
      <c r="B873" t="s">
        <v>142</v>
      </c>
      <c r="C873" t="s">
        <v>197</v>
      </c>
      <c r="D873" t="s">
        <v>1192</v>
      </c>
      <c r="E873" t="s">
        <v>245</v>
      </c>
      <c r="F873" s="1">
        <v>9780021308088</v>
      </c>
      <c r="G873" s="2"/>
    </row>
    <row r="874" spans="1:7" x14ac:dyDescent="0.3">
      <c r="A874" t="s">
        <v>5</v>
      </c>
      <c r="B874" t="s">
        <v>142</v>
      </c>
      <c r="C874" t="s">
        <v>197</v>
      </c>
      <c r="D874" t="s">
        <v>1188</v>
      </c>
      <c r="E874" t="s">
        <v>214</v>
      </c>
      <c r="F874" s="1">
        <v>9780021385669</v>
      </c>
      <c r="G874" s="2"/>
    </row>
    <row r="875" spans="1:7" x14ac:dyDescent="0.3">
      <c r="A875" t="s">
        <v>5</v>
      </c>
      <c r="B875" t="s">
        <v>142</v>
      </c>
      <c r="C875" t="s">
        <v>197</v>
      </c>
      <c r="D875" t="s">
        <v>14</v>
      </c>
      <c r="E875" t="s">
        <v>229</v>
      </c>
      <c r="F875" s="1">
        <v>9780021430871</v>
      </c>
      <c r="G875" s="2"/>
    </row>
    <row r="876" spans="1:7" x14ac:dyDescent="0.3">
      <c r="A876" t="s">
        <v>5</v>
      </c>
      <c r="B876" t="s">
        <v>142</v>
      </c>
      <c r="C876" t="s">
        <v>197</v>
      </c>
      <c r="D876" t="s">
        <v>14</v>
      </c>
      <c r="E876" t="s">
        <v>230</v>
      </c>
      <c r="F876" s="1">
        <v>9780021430918</v>
      </c>
      <c r="G876" s="2"/>
    </row>
    <row r="877" spans="1:7" x14ac:dyDescent="0.3">
      <c r="A877" t="s">
        <v>5</v>
      </c>
      <c r="B877" t="s">
        <v>142</v>
      </c>
      <c r="C877" t="s">
        <v>197</v>
      </c>
      <c r="D877" t="s">
        <v>14</v>
      </c>
      <c r="E877" t="s">
        <v>246</v>
      </c>
      <c r="F877" s="1">
        <v>9780021383559</v>
      </c>
      <c r="G877" s="2"/>
    </row>
    <row r="878" spans="1:7" x14ac:dyDescent="0.3">
      <c r="A878" t="s">
        <v>5</v>
      </c>
      <c r="B878" t="s">
        <v>142</v>
      </c>
      <c r="C878" t="s">
        <v>197</v>
      </c>
      <c r="D878" t="s">
        <v>14</v>
      </c>
      <c r="E878" t="s">
        <v>232</v>
      </c>
      <c r="F878" s="1">
        <v>9780076045389</v>
      </c>
      <c r="G878" s="2"/>
    </row>
    <row r="879" spans="1:7" x14ac:dyDescent="0.3">
      <c r="A879" t="s">
        <v>5</v>
      </c>
      <c r="B879" t="s">
        <v>142</v>
      </c>
      <c r="C879" t="s">
        <v>197</v>
      </c>
      <c r="D879" t="s">
        <v>42</v>
      </c>
      <c r="E879" t="s">
        <v>881</v>
      </c>
      <c r="F879" s="1">
        <v>9780077040239</v>
      </c>
      <c r="G879" s="2"/>
    </row>
    <row r="880" spans="1:7" x14ac:dyDescent="0.3">
      <c r="A880" t="s">
        <v>5</v>
      </c>
      <c r="B880" t="s">
        <v>142</v>
      </c>
      <c r="C880" t="s">
        <v>197</v>
      </c>
      <c r="D880" t="s">
        <v>42</v>
      </c>
      <c r="E880" t="s">
        <v>882</v>
      </c>
      <c r="F880" s="1">
        <v>9780076952472</v>
      </c>
      <c r="G880" s="2"/>
    </row>
    <row r="881" spans="1:7" x14ac:dyDescent="0.3">
      <c r="A881" t="s">
        <v>5</v>
      </c>
      <c r="B881" t="s">
        <v>142</v>
      </c>
      <c r="C881" t="s">
        <v>197</v>
      </c>
      <c r="D881" t="s">
        <v>42</v>
      </c>
      <c r="E881" t="s">
        <v>198</v>
      </c>
      <c r="F881" s="1">
        <v>9780076745777</v>
      </c>
      <c r="G881" s="2"/>
    </row>
    <row r="882" spans="1:7" x14ac:dyDescent="0.3">
      <c r="A882" t="s">
        <v>5</v>
      </c>
      <c r="B882" t="s">
        <v>142</v>
      </c>
      <c r="C882" t="s">
        <v>197</v>
      </c>
      <c r="D882" t="s">
        <v>42</v>
      </c>
      <c r="E882" t="s">
        <v>199</v>
      </c>
      <c r="F882" s="1">
        <v>9780021379484</v>
      </c>
      <c r="G882" s="2"/>
    </row>
    <row r="883" spans="1:7" x14ac:dyDescent="0.3">
      <c r="A883" t="s">
        <v>5</v>
      </c>
      <c r="B883" t="s">
        <v>142</v>
      </c>
      <c r="C883" t="s">
        <v>197</v>
      </c>
      <c r="D883" t="s">
        <v>42</v>
      </c>
      <c r="E883" t="s">
        <v>200</v>
      </c>
      <c r="F883" s="1">
        <v>9780021371259</v>
      </c>
      <c r="G883" s="2"/>
    </row>
    <row r="884" spans="1:7" x14ac:dyDescent="0.3">
      <c r="A884" t="s">
        <v>5</v>
      </c>
      <c r="B884" t="s">
        <v>142</v>
      </c>
      <c r="C884" t="s">
        <v>197</v>
      </c>
      <c r="D884" t="s">
        <v>42</v>
      </c>
      <c r="E884" t="s">
        <v>201</v>
      </c>
      <c r="F884" s="1">
        <v>9780076952168</v>
      </c>
      <c r="G884" s="2"/>
    </row>
    <row r="885" spans="1:7" x14ac:dyDescent="0.3">
      <c r="A885" t="s">
        <v>5</v>
      </c>
      <c r="B885" t="s">
        <v>142</v>
      </c>
      <c r="C885" t="s">
        <v>197</v>
      </c>
      <c r="D885" t="s">
        <v>42</v>
      </c>
      <c r="E885" t="s">
        <v>222</v>
      </c>
      <c r="F885" s="1">
        <v>9780076950195</v>
      </c>
      <c r="G885" s="2"/>
    </row>
    <row r="886" spans="1:7" x14ac:dyDescent="0.3">
      <c r="A886" t="s">
        <v>5</v>
      </c>
      <c r="B886" t="s">
        <v>142</v>
      </c>
      <c r="C886" t="s">
        <v>197</v>
      </c>
      <c r="D886" t="s">
        <v>42</v>
      </c>
      <c r="E886" t="s">
        <v>885</v>
      </c>
      <c r="F886" s="1">
        <v>9780076952335</v>
      </c>
      <c r="G886" s="2"/>
    </row>
    <row r="887" spans="1:7" x14ac:dyDescent="0.3">
      <c r="A887" t="s">
        <v>5</v>
      </c>
      <c r="B887" t="s">
        <v>142</v>
      </c>
      <c r="C887" t="s">
        <v>197</v>
      </c>
      <c r="D887" t="s">
        <v>42</v>
      </c>
      <c r="E887" t="s">
        <v>203</v>
      </c>
      <c r="F887" s="1">
        <v>9780021379668</v>
      </c>
      <c r="G887" s="2"/>
    </row>
    <row r="888" spans="1:7" x14ac:dyDescent="0.3">
      <c r="A888" t="s">
        <v>5</v>
      </c>
      <c r="B888" t="s">
        <v>142</v>
      </c>
      <c r="C888" t="s">
        <v>197</v>
      </c>
      <c r="D888" t="s">
        <v>42</v>
      </c>
      <c r="E888" t="s">
        <v>223</v>
      </c>
      <c r="F888" s="1">
        <v>9780076727629</v>
      </c>
      <c r="G888" s="2"/>
    </row>
    <row r="889" spans="1:7" x14ac:dyDescent="0.3">
      <c r="A889" t="s">
        <v>5</v>
      </c>
      <c r="B889" t="s">
        <v>142</v>
      </c>
      <c r="C889" t="s">
        <v>197</v>
      </c>
      <c r="D889" t="s">
        <v>42</v>
      </c>
      <c r="E889" t="s">
        <v>204</v>
      </c>
      <c r="F889" s="1">
        <v>9780021391974</v>
      </c>
      <c r="G889" s="2"/>
    </row>
    <row r="890" spans="1:7" x14ac:dyDescent="0.3">
      <c r="A890" t="s">
        <v>5</v>
      </c>
      <c r="B890" t="s">
        <v>142</v>
      </c>
      <c r="C890" t="s">
        <v>197</v>
      </c>
      <c r="D890" t="s">
        <v>42</v>
      </c>
      <c r="E890" t="s">
        <v>247</v>
      </c>
      <c r="F890" s="1">
        <v>9780076727865</v>
      </c>
      <c r="G890" s="2"/>
    </row>
    <row r="891" spans="1:7" x14ac:dyDescent="0.3">
      <c r="A891" t="s">
        <v>5</v>
      </c>
      <c r="B891" t="s">
        <v>142</v>
      </c>
      <c r="C891" t="s">
        <v>197</v>
      </c>
      <c r="D891" t="s">
        <v>42</v>
      </c>
      <c r="E891" t="s">
        <v>225</v>
      </c>
      <c r="F891" s="1">
        <v>9780021391189</v>
      </c>
      <c r="G891" s="2"/>
    </row>
    <row r="892" spans="1:7" x14ac:dyDescent="0.3">
      <c r="A892" t="s">
        <v>5</v>
      </c>
      <c r="B892" t="s">
        <v>142</v>
      </c>
      <c r="C892" t="s">
        <v>197</v>
      </c>
      <c r="D892" t="s">
        <v>42</v>
      </c>
      <c r="E892" t="s">
        <v>886</v>
      </c>
      <c r="F892" s="1">
        <v>9780076952465</v>
      </c>
      <c r="G892" s="2"/>
    </row>
    <row r="893" spans="1:7" x14ac:dyDescent="0.3">
      <c r="A893" t="s">
        <v>5</v>
      </c>
      <c r="B893" t="s">
        <v>142</v>
      </c>
      <c r="C893" t="s">
        <v>197</v>
      </c>
      <c r="D893" t="s">
        <v>42</v>
      </c>
      <c r="E893" t="s">
        <v>206</v>
      </c>
      <c r="F893" s="1">
        <v>9780077038434</v>
      </c>
      <c r="G893" s="2"/>
    </row>
    <row r="894" spans="1:7" x14ac:dyDescent="0.3">
      <c r="A894" t="s">
        <v>5</v>
      </c>
      <c r="B894" t="s">
        <v>142</v>
      </c>
      <c r="C894" t="s">
        <v>197</v>
      </c>
      <c r="D894" t="s">
        <v>42</v>
      </c>
      <c r="E894" t="s">
        <v>207</v>
      </c>
      <c r="F894" s="1">
        <v>9780077038441</v>
      </c>
      <c r="G894" s="2"/>
    </row>
    <row r="895" spans="1:7" x14ac:dyDescent="0.3">
      <c r="A895" t="s">
        <v>5</v>
      </c>
      <c r="B895" t="s">
        <v>142</v>
      </c>
      <c r="C895" t="s">
        <v>197</v>
      </c>
      <c r="D895" t="s">
        <v>42</v>
      </c>
      <c r="E895" t="s">
        <v>208</v>
      </c>
      <c r="F895" s="1">
        <v>9780079021229</v>
      </c>
      <c r="G895" s="2"/>
    </row>
    <row r="896" spans="1:7" x14ac:dyDescent="0.3">
      <c r="A896" t="s">
        <v>5</v>
      </c>
      <c r="B896" t="s">
        <v>142</v>
      </c>
      <c r="C896" t="s">
        <v>197</v>
      </c>
      <c r="D896" t="s">
        <v>42</v>
      </c>
      <c r="E896" t="s">
        <v>211</v>
      </c>
      <c r="F896" s="1">
        <v>9780021376582</v>
      </c>
      <c r="G896" s="2"/>
    </row>
    <row r="897" spans="1:7" x14ac:dyDescent="0.3">
      <c r="A897" t="s">
        <v>5</v>
      </c>
      <c r="B897" t="s">
        <v>142</v>
      </c>
      <c r="C897" t="s">
        <v>197</v>
      </c>
      <c r="D897" t="s">
        <v>42</v>
      </c>
      <c r="E897" t="s">
        <v>212</v>
      </c>
      <c r="F897" s="1">
        <v>9780021409426</v>
      </c>
      <c r="G897" s="2"/>
    </row>
    <row r="898" spans="1:7" x14ac:dyDescent="0.3">
      <c r="A898" t="s">
        <v>5</v>
      </c>
      <c r="B898" t="s">
        <v>142</v>
      </c>
      <c r="C898" t="s">
        <v>197</v>
      </c>
      <c r="D898" t="s">
        <v>42</v>
      </c>
      <c r="E898" t="s">
        <v>248</v>
      </c>
      <c r="F898" s="1">
        <v>9780021427925</v>
      </c>
      <c r="G898" s="2"/>
    </row>
    <row r="899" spans="1:7" x14ac:dyDescent="0.3">
      <c r="A899" t="s">
        <v>5</v>
      </c>
      <c r="B899" t="s">
        <v>142</v>
      </c>
      <c r="C899" t="s">
        <v>197</v>
      </c>
      <c r="D899" t="s">
        <v>42</v>
      </c>
      <c r="E899" t="s">
        <v>249</v>
      </c>
      <c r="F899" s="1">
        <v>9780021385690</v>
      </c>
      <c r="G899" s="2"/>
    </row>
    <row r="900" spans="1:7" x14ac:dyDescent="0.3">
      <c r="A900" t="s">
        <v>5</v>
      </c>
      <c r="B900" t="s">
        <v>142</v>
      </c>
      <c r="C900" t="s">
        <v>197</v>
      </c>
      <c r="D900" t="s">
        <v>1141</v>
      </c>
      <c r="E900" t="s">
        <v>250</v>
      </c>
      <c r="F900" s="1">
        <v>9780021385706</v>
      </c>
      <c r="G900" s="2"/>
    </row>
    <row r="901" spans="1:7" x14ac:dyDescent="0.3">
      <c r="A901" t="s">
        <v>5</v>
      </c>
      <c r="B901" t="s">
        <v>142</v>
      </c>
      <c r="C901" t="s">
        <v>197</v>
      </c>
      <c r="D901" t="s">
        <v>1141</v>
      </c>
      <c r="E901" t="s">
        <v>251</v>
      </c>
      <c r="F901" s="1">
        <v>9780021326457</v>
      </c>
      <c r="G901" s="2"/>
    </row>
    <row r="902" spans="1:7" x14ac:dyDescent="0.3">
      <c r="A902" t="s">
        <v>5</v>
      </c>
      <c r="B902" t="s">
        <v>142</v>
      </c>
      <c r="C902" t="s">
        <v>197</v>
      </c>
      <c r="D902" t="s">
        <v>1192</v>
      </c>
      <c r="E902" t="s">
        <v>252</v>
      </c>
      <c r="F902" s="1">
        <v>9780021308088</v>
      </c>
      <c r="G902" s="2"/>
    </row>
    <row r="903" spans="1:7" x14ac:dyDescent="0.3">
      <c r="A903" t="s">
        <v>5</v>
      </c>
      <c r="B903" t="s">
        <v>142</v>
      </c>
      <c r="C903" t="s">
        <v>197</v>
      </c>
      <c r="D903" t="s">
        <v>1188</v>
      </c>
      <c r="E903" t="s">
        <v>214</v>
      </c>
      <c r="F903" s="1">
        <v>9780021385669</v>
      </c>
      <c r="G903" s="2"/>
    </row>
    <row r="904" spans="1:7" x14ac:dyDescent="0.3">
      <c r="A904" t="s">
        <v>5</v>
      </c>
      <c r="B904" t="s">
        <v>142</v>
      </c>
      <c r="C904" t="s">
        <v>197</v>
      </c>
      <c r="D904" t="s">
        <v>42</v>
      </c>
      <c r="E904" t="s">
        <v>229</v>
      </c>
      <c r="F904" s="1">
        <v>9780021430925</v>
      </c>
      <c r="G904" s="2"/>
    </row>
    <row r="905" spans="1:7" x14ac:dyDescent="0.3">
      <c r="A905" t="s">
        <v>5</v>
      </c>
      <c r="B905" t="s">
        <v>142</v>
      </c>
      <c r="C905" t="s">
        <v>197</v>
      </c>
      <c r="D905" t="s">
        <v>42</v>
      </c>
      <c r="E905" t="s">
        <v>230</v>
      </c>
      <c r="F905" s="1">
        <v>9780021430963</v>
      </c>
      <c r="G905" s="2"/>
    </row>
    <row r="906" spans="1:7" x14ac:dyDescent="0.3">
      <c r="A906" t="s">
        <v>5</v>
      </c>
      <c r="B906" t="s">
        <v>142</v>
      </c>
      <c r="C906" t="s">
        <v>197</v>
      </c>
      <c r="D906" t="s">
        <v>42</v>
      </c>
      <c r="E906" t="s">
        <v>246</v>
      </c>
      <c r="F906" s="1">
        <v>9780021436972</v>
      </c>
      <c r="G906" s="2"/>
    </row>
    <row r="907" spans="1:7" x14ac:dyDescent="0.3">
      <c r="A907" t="s">
        <v>5</v>
      </c>
      <c r="B907" t="s">
        <v>142</v>
      </c>
      <c r="C907" t="s">
        <v>197</v>
      </c>
      <c r="D907" t="s">
        <v>42</v>
      </c>
      <c r="E907" t="s">
        <v>253</v>
      </c>
      <c r="F907" s="1">
        <v>9780076045853</v>
      </c>
      <c r="G907" s="2"/>
    </row>
    <row r="908" spans="1:7" x14ac:dyDescent="0.3">
      <c r="A908" t="s">
        <v>5</v>
      </c>
      <c r="B908" t="s">
        <v>142</v>
      </c>
      <c r="C908" t="s">
        <v>197</v>
      </c>
      <c r="D908" t="s">
        <v>12</v>
      </c>
      <c r="E908" t="s">
        <v>881</v>
      </c>
      <c r="F908" s="1">
        <v>9780077040246</v>
      </c>
      <c r="G908" s="2"/>
    </row>
    <row r="909" spans="1:7" x14ac:dyDescent="0.3">
      <c r="A909" t="s">
        <v>5</v>
      </c>
      <c r="B909" t="s">
        <v>142</v>
      </c>
      <c r="C909" t="s">
        <v>197</v>
      </c>
      <c r="D909" t="s">
        <v>12</v>
      </c>
      <c r="E909" t="s">
        <v>882</v>
      </c>
      <c r="F909" s="1">
        <v>9780076952700</v>
      </c>
      <c r="G909" s="2"/>
    </row>
    <row r="910" spans="1:7" x14ac:dyDescent="0.3">
      <c r="A910" t="s">
        <v>5</v>
      </c>
      <c r="B910" t="s">
        <v>142</v>
      </c>
      <c r="C910" t="s">
        <v>197</v>
      </c>
      <c r="D910" t="s">
        <v>12</v>
      </c>
      <c r="E910" t="s">
        <v>198</v>
      </c>
      <c r="F910" s="1">
        <v>9780076745937</v>
      </c>
      <c r="G910" s="2"/>
    </row>
    <row r="911" spans="1:7" x14ac:dyDescent="0.3">
      <c r="A911" t="s">
        <v>5</v>
      </c>
      <c r="B911" t="s">
        <v>142</v>
      </c>
      <c r="C911" t="s">
        <v>197</v>
      </c>
      <c r="D911" t="s">
        <v>12</v>
      </c>
      <c r="E911" t="s">
        <v>199</v>
      </c>
      <c r="F911" s="1">
        <v>9780021379491</v>
      </c>
      <c r="G911" s="2"/>
    </row>
    <row r="912" spans="1:7" x14ac:dyDescent="0.3">
      <c r="A912" t="s">
        <v>5</v>
      </c>
      <c r="B912" t="s">
        <v>142</v>
      </c>
      <c r="C912" t="s">
        <v>197</v>
      </c>
      <c r="D912" t="s">
        <v>12</v>
      </c>
      <c r="E912" t="s">
        <v>200</v>
      </c>
      <c r="F912" s="1">
        <v>9780021345243</v>
      </c>
      <c r="G912" s="2"/>
    </row>
    <row r="913" spans="1:7" x14ac:dyDescent="0.3">
      <c r="A913" t="s">
        <v>5</v>
      </c>
      <c r="B913" t="s">
        <v>142</v>
      </c>
      <c r="C913" t="s">
        <v>197</v>
      </c>
      <c r="D913" t="s">
        <v>12</v>
      </c>
      <c r="E913" t="s">
        <v>201</v>
      </c>
      <c r="F913" s="1">
        <v>9780076952205</v>
      </c>
      <c r="G913" s="2"/>
    </row>
    <row r="914" spans="1:7" x14ac:dyDescent="0.3">
      <c r="A914" t="s">
        <v>5</v>
      </c>
      <c r="B914" t="s">
        <v>142</v>
      </c>
      <c r="C914" t="s">
        <v>197</v>
      </c>
      <c r="D914" t="s">
        <v>12</v>
      </c>
      <c r="E914" t="s">
        <v>222</v>
      </c>
      <c r="F914" s="1">
        <v>9780076950270</v>
      </c>
      <c r="G914" s="2"/>
    </row>
    <row r="915" spans="1:7" x14ac:dyDescent="0.3">
      <c r="A915" t="s">
        <v>5</v>
      </c>
      <c r="B915" t="s">
        <v>142</v>
      </c>
      <c r="C915" t="s">
        <v>197</v>
      </c>
      <c r="D915" t="s">
        <v>12</v>
      </c>
      <c r="E915" t="s">
        <v>888</v>
      </c>
      <c r="F915" s="1">
        <v>9780076952564</v>
      </c>
      <c r="G915" s="2"/>
    </row>
    <row r="916" spans="1:7" x14ac:dyDescent="0.3">
      <c r="A916" t="s">
        <v>5</v>
      </c>
      <c r="B916" t="s">
        <v>142</v>
      </c>
      <c r="C916" t="s">
        <v>197</v>
      </c>
      <c r="D916" t="s">
        <v>12</v>
      </c>
      <c r="E916" t="s">
        <v>203</v>
      </c>
      <c r="F916" s="1">
        <v>9780021407941</v>
      </c>
      <c r="G916" s="2"/>
    </row>
    <row r="917" spans="1:7" x14ac:dyDescent="0.3">
      <c r="A917" t="s">
        <v>5</v>
      </c>
      <c r="B917" t="s">
        <v>142</v>
      </c>
      <c r="C917" t="s">
        <v>197</v>
      </c>
      <c r="D917" t="s">
        <v>12</v>
      </c>
      <c r="E917" t="s">
        <v>223</v>
      </c>
      <c r="F917" s="1">
        <v>9780076727612</v>
      </c>
      <c r="G917" s="2"/>
    </row>
    <row r="918" spans="1:7" x14ac:dyDescent="0.3">
      <c r="A918" t="s">
        <v>5</v>
      </c>
      <c r="B918" t="s">
        <v>142</v>
      </c>
      <c r="C918" t="s">
        <v>197</v>
      </c>
      <c r="D918" t="s">
        <v>12</v>
      </c>
      <c r="E918" t="s">
        <v>204</v>
      </c>
      <c r="F918" s="1">
        <v>9780021391974</v>
      </c>
      <c r="G918" s="2"/>
    </row>
    <row r="919" spans="1:7" x14ac:dyDescent="0.3">
      <c r="A919" t="s">
        <v>5</v>
      </c>
      <c r="B919" t="s">
        <v>142</v>
      </c>
      <c r="C919" t="s">
        <v>197</v>
      </c>
      <c r="D919" t="s">
        <v>12</v>
      </c>
      <c r="E919" t="s">
        <v>224</v>
      </c>
      <c r="F919" s="1">
        <v>9780076727681</v>
      </c>
      <c r="G919" s="2"/>
    </row>
    <row r="920" spans="1:7" x14ac:dyDescent="0.3">
      <c r="A920" t="s">
        <v>5</v>
      </c>
      <c r="B920" t="s">
        <v>142</v>
      </c>
      <c r="C920" t="s">
        <v>197</v>
      </c>
      <c r="D920" t="s">
        <v>12</v>
      </c>
      <c r="E920" t="s">
        <v>225</v>
      </c>
      <c r="F920" s="1">
        <v>9780021391219</v>
      </c>
      <c r="G920" s="2"/>
    </row>
    <row r="921" spans="1:7" x14ac:dyDescent="0.3">
      <c r="A921" t="s">
        <v>5</v>
      </c>
      <c r="B921" t="s">
        <v>142</v>
      </c>
      <c r="C921" t="s">
        <v>197</v>
      </c>
      <c r="D921" t="s">
        <v>12</v>
      </c>
      <c r="E921" t="s">
        <v>886</v>
      </c>
      <c r="F921" s="1">
        <v>9780076952694</v>
      </c>
      <c r="G921" s="2"/>
    </row>
    <row r="922" spans="1:7" x14ac:dyDescent="0.3">
      <c r="A922" t="s">
        <v>5</v>
      </c>
      <c r="B922" t="s">
        <v>142</v>
      </c>
      <c r="C922" t="s">
        <v>197</v>
      </c>
      <c r="D922" t="s">
        <v>12</v>
      </c>
      <c r="E922" t="s">
        <v>206</v>
      </c>
      <c r="F922" s="1">
        <v>9780077038458</v>
      </c>
      <c r="G922" s="2"/>
    </row>
    <row r="923" spans="1:7" x14ac:dyDescent="0.3">
      <c r="A923" t="s">
        <v>5</v>
      </c>
      <c r="B923" t="s">
        <v>142</v>
      </c>
      <c r="C923" t="s">
        <v>197</v>
      </c>
      <c r="D923" t="s">
        <v>12</v>
      </c>
      <c r="E923" t="s">
        <v>207</v>
      </c>
      <c r="F923" s="1">
        <v>9780077038465</v>
      </c>
      <c r="G923" s="2"/>
    </row>
    <row r="924" spans="1:7" x14ac:dyDescent="0.3">
      <c r="A924" t="s">
        <v>5</v>
      </c>
      <c r="B924" t="s">
        <v>142</v>
      </c>
      <c r="C924" t="s">
        <v>197</v>
      </c>
      <c r="D924" t="s">
        <v>12</v>
      </c>
      <c r="E924" t="s">
        <v>208</v>
      </c>
      <c r="F924" s="1">
        <v>9780079021236</v>
      </c>
      <c r="G924" s="2"/>
    </row>
    <row r="925" spans="1:7" x14ac:dyDescent="0.3">
      <c r="A925" t="s">
        <v>5</v>
      </c>
      <c r="B925" t="s">
        <v>142</v>
      </c>
      <c r="C925" t="s">
        <v>197</v>
      </c>
      <c r="D925" t="s">
        <v>12</v>
      </c>
      <c r="E925" t="s">
        <v>211</v>
      </c>
      <c r="F925" s="1">
        <v>9780021376599</v>
      </c>
      <c r="G925" s="2"/>
    </row>
    <row r="926" spans="1:7" x14ac:dyDescent="0.3">
      <c r="A926" t="s">
        <v>5</v>
      </c>
      <c r="B926" t="s">
        <v>142</v>
      </c>
      <c r="C926" t="s">
        <v>197</v>
      </c>
      <c r="D926" t="s">
        <v>12</v>
      </c>
      <c r="E926" t="s">
        <v>212</v>
      </c>
      <c r="F926" s="1">
        <v>9780021409464</v>
      </c>
      <c r="G926" s="2"/>
    </row>
    <row r="927" spans="1:7" x14ac:dyDescent="0.3">
      <c r="A927" t="s">
        <v>5</v>
      </c>
      <c r="B927" t="s">
        <v>142</v>
      </c>
      <c r="C927" t="s">
        <v>197</v>
      </c>
      <c r="D927" t="s">
        <v>12</v>
      </c>
      <c r="E927" t="s">
        <v>254</v>
      </c>
      <c r="F927" s="1">
        <v>9780021379538</v>
      </c>
      <c r="G927" s="2"/>
    </row>
    <row r="928" spans="1:7" x14ac:dyDescent="0.3">
      <c r="A928" t="s">
        <v>5</v>
      </c>
      <c r="B928" t="s">
        <v>142</v>
      </c>
      <c r="C928" t="s">
        <v>197</v>
      </c>
      <c r="D928" t="s">
        <v>12</v>
      </c>
      <c r="E928" t="s">
        <v>243</v>
      </c>
      <c r="F928" s="1">
        <v>9780021385690</v>
      </c>
      <c r="G928" s="2"/>
    </row>
    <row r="929" spans="1:7" x14ac:dyDescent="0.3">
      <c r="A929" t="s">
        <v>5</v>
      </c>
      <c r="B929" t="s">
        <v>142</v>
      </c>
      <c r="C929" t="s">
        <v>197</v>
      </c>
      <c r="D929" t="s">
        <v>1141</v>
      </c>
      <c r="E929" t="s">
        <v>255</v>
      </c>
      <c r="F929" s="1">
        <v>9780021385706</v>
      </c>
      <c r="G929" s="2"/>
    </row>
    <row r="930" spans="1:7" x14ac:dyDescent="0.3">
      <c r="A930" t="s">
        <v>5</v>
      </c>
      <c r="B930" t="s">
        <v>142</v>
      </c>
      <c r="C930" t="s">
        <v>197</v>
      </c>
      <c r="D930" t="s">
        <v>1141</v>
      </c>
      <c r="E930" t="s">
        <v>256</v>
      </c>
      <c r="F930" s="1">
        <v>9780021326457</v>
      </c>
      <c r="G930" s="2"/>
    </row>
    <row r="931" spans="1:7" x14ac:dyDescent="0.3">
      <c r="A931" t="s">
        <v>5</v>
      </c>
      <c r="B931" t="s">
        <v>142</v>
      </c>
      <c r="C931" t="s">
        <v>197</v>
      </c>
      <c r="D931" t="s">
        <v>1188</v>
      </c>
      <c r="E931" t="s">
        <v>214</v>
      </c>
      <c r="F931" s="1">
        <v>9780021385669</v>
      </c>
      <c r="G931" s="2"/>
    </row>
    <row r="932" spans="1:7" x14ac:dyDescent="0.3">
      <c r="A932" t="s">
        <v>5</v>
      </c>
      <c r="B932" t="s">
        <v>142</v>
      </c>
      <c r="C932" t="s">
        <v>197</v>
      </c>
      <c r="D932" t="s">
        <v>1191</v>
      </c>
      <c r="E932" t="s">
        <v>252</v>
      </c>
      <c r="F932" s="1">
        <v>9780021458547</v>
      </c>
      <c r="G932" s="2"/>
    </row>
    <row r="933" spans="1:7" x14ac:dyDescent="0.3">
      <c r="A933" t="s">
        <v>5</v>
      </c>
      <c r="B933" t="s">
        <v>142</v>
      </c>
      <c r="C933" t="s">
        <v>197</v>
      </c>
      <c r="D933" t="s">
        <v>12</v>
      </c>
      <c r="E933" t="s">
        <v>229</v>
      </c>
      <c r="F933" s="1">
        <v>9780021430994</v>
      </c>
      <c r="G933" s="2"/>
    </row>
    <row r="934" spans="1:7" x14ac:dyDescent="0.3">
      <c r="A934" t="s">
        <v>5</v>
      </c>
      <c r="B934" t="s">
        <v>142</v>
      </c>
      <c r="C934" t="s">
        <v>197</v>
      </c>
      <c r="D934" t="s">
        <v>12</v>
      </c>
      <c r="E934" t="s">
        <v>230</v>
      </c>
      <c r="F934" s="1">
        <v>9780021431007</v>
      </c>
      <c r="G934" s="2"/>
    </row>
    <row r="935" spans="1:7" x14ac:dyDescent="0.3">
      <c r="A935" t="s">
        <v>5</v>
      </c>
      <c r="B935" t="s">
        <v>142</v>
      </c>
      <c r="C935" t="s">
        <v>197</v>
      </c>
      <c r="D935" t="s">
        <v>12</v>
      </c>
      <c r="E935" t="s">
        <v>257</v>
      </c>
      <c r="F935" s="1">
        <v>9780021383566</v>
      </c>
      <c r="G935" s="2"/>
    </row>
    <row r="936" spans="1:7" x14ac:dyDescent="0.3">
      <c r="A936" t="s">
        <v>5</v>
      </c>
      <c r="B936" t="s">
        <v>142</v>
      </c>
      <c r="C936" t="s">
        <v>197</v>
      </c>
      <c r="D936" t="s">
        <v>37</v>
      </c>
      <c r="E936" t="s">
        <v>881</v>
      </c>
      <c r="F936" s="1">
        <v>9780077040253</v>
      </c>
      <c r="G936" s="2"/>
    </row>
    <row r="937" spans="1:7" x14ac:dyDescent="0.3">
      <c r="A937" t="s">
        <v>5</v>
      </c>
      <c r="B937" t="s">
        <v>142</v>
      </c>
      <c r="C937" t="s">
        <v>197</v>
      </c>
      <c r="D937" t="s">
        <v>37</v>
      </c>
      <c r="E937" t="s">
        <v>882</v>
      </c>
      <c r="F937" s="1">
        <v>9780076953318</v>
      </c>
      <c r="G937" s="2"/>
    </row>
    <row r="938" spans="1:7" x14ac:dyDescent="0.3">
      <c r="A938" t="s">
        <v>5</v>
      </c>
      <c r="B938" t="s">
        <v>142</v>
      </c>
      <c r="C938" t="s">
        <v>197</v>
      </c>
      <c r="D938" t="s">
        <v>37</v>
      </c>
      <c r="E938" t="s">
        <v>198</v>
      </c>
      <c r="F938" s="1">
        <v>9780076745951</v>
      </c>
      <c r="G938" s="2"/>
    </row>
    <row r="939" spans="1:7" x14ac:dyDescent="0.3">
      <c r="A939" t="s">
        <v>5</v>
      </c>
      <c r="B939" t="s">
        <v>142</v>
      </c>
      <c r="C939" t="s">
        <v>197</v>
      </c>
      <c r="D939" t="s">
        <v>37</v>
      </c>
      <c r="E939" t="s">
        <v>199</v>
      </c>
      <c r="F939" s="1">
        <v>9780021408009</v>
      </c>
      <c r="G939" s="2"/>
    </row>
    <row r="940" spans="1:7" x14ac:dyDescent="0.3">
      <c r="A940" t="s">
        <v>5</v>
      </c>
      <c r="B940" t="s">
        <v>142</v>
      </c>
      <c r="C940" t="s">
        <v>197</v>
      </c>
      <c r="D940" t="s">
        <v>37</v>
      </c>
      <c r="E940" t="s">
        <v>201</v>
      </c>
      <c r="F940" s="1">
        <v>9780076951512</v>
      </c>
      <c r="G940" s="2"/>
    </row>
    <row r="941" spans="1:7" x14ac:dyDescent="0.3">
      <c r="A941" t="s">
        <v>5</v>
      </c>
      <c r="B941" t="s">
        <v>142</v>
      </c>
      <c r="C941" t="s">
        <v>197</v>
      </c>
      <c r="D941" t="s">
        <v>37</v>
      </c>
      <c r="E941" t="s">
        <v>222</v>
      </c>
      <c r="F941" s="1">
        <v>9780076950331</v>
      </c>
      <c r="G941" s="2"/>
    </row>
    <row r="942" spans="1:7" x14ac:dyDescent="0.3">
      <c r="A942" t="s">
        <v>5</v>
      </c>
      <c r="B942" t="s">
        <v>142</v>
      </c>
      <c r="C942" t="s">
        <v>197</v>
      </c>
      <c r="D942" t="s">
        <v>37</v>
      </c>
      <c r="E942" t="s">
        <v>885</v>
      </c>
      <c r="F942" s="1">
        <v>9780076953165</v>
      </c>
      <c r="G942" s="2"/>
    </row>
    <row r="943" spans="1:7" x14ac:dyDescent="0.3">
      <c r="A943" t="s">
        <v>5</v>
      </c>
      <c r="B943" t="s">
        <v>142</v>
      </c>
      <c r="C943" t="s">
        <v>197</v>
      </c>
      <c r="D943" t="s">
        <v>37</v>
      </c>
      <c r="E943" t="s">
        <v>258</v>
      </c>
      <c r="F943" s="1">
        <v>9780021407958</v>
      </c>
      <c r="G943" s="2"/>
    </row>
    <row r="944" spans="1:7" x14ac:dyDescent="0.3">
      <c r="A944" t="s">
        <v>5</v>
      </c>
      <c r="B944" t="s">
        <v>142</v>
      </c>
      <c r="C944" t="s">
        <v>197</v>
      </c>
      <c r="D944" t="s">
        <v>37</v>
      </c>
      <c r="E944" t="s">
        <v>223</v>
      </c>
      <c r="F944" s="1">
        <v>9780076728268</v>
      </c>
      <c r="G944" s="2"/>
    </row>
    <row r="945" spans="1:7" x14ac:dyDescent="0.3">
      <c r="A945" t="s">
        <v>5</v>
      </c>
      <c r="B945" t="s">
        <v>142</v>
      </c>
      <c r="C945" t="s">
        <v>197</v>
      </c>
      <c r="D945" t="s">
        <v>37</v>
      </c>
      <c r="E945" t="s">
        <v>204</v>
      </c>
      <c r="F945" s="1">
        <v>9780021391974</v>
      </c>
      <c r="G945" s="2"/>
    </row>
    <row r="946" spans="1:7" x14ac:dyDescent="0.3">
      <c r="A946" t="s">
        <v>5</v>
      </c>
      <c r="B946" t="s">
        <v>142</v>
      </c>
      <c r="C946" t="s">
        <v>197</v>
      </c>
      <c r="D946" t="s">
        <v>37</v>
      </c>
      <c r="E946" t="s">
        <v>224</v>
      </c>
      <c r="F946" s="1">
        <v>9780076727698</v>
      </c>
      <c r="G946" s="2"/>
    </row>
    <row r="947" spans="1:7" x14ac:dyDescent="0.3">
      <c r="A947" t="s">
        <v>5</v>
      </c>
      <c r="B947" t="s">
        <v>142</v>
      </c>
      <c r="C947" t="s">
        <v>197</v>
      </c>
      <c r="D947" t="s">
        <v>37</v>
      </c>
      <c r="E947" t="s">
        <v>259</v>
      </c>
      <c r="F947" s="1">
        <v>9780021436927</v>
      </c>
      <c r="G947" s="2"/>
    </row>
    <row r="948" spans="1:7" x14ac:dyDescent="0.3">
      <c r="A948" t="s">
        <v>5</v>
      </c>
      <c r="B948" t="s">
        <v>142</v>
      </c>
      <c r="C948" t="s">
        <v>197</v>
      </c>
      <c r="D948" t="s">
        <v>37</v>
      </c>
      <c r="E948" t="s">
        <v>886</v>
      </c>
      <c r="F948" s="1">
        <v>9780076953271</v>
      </c>
      <c r="G948" s="2"/>
    </row>
    <row r="949" spans="1:7" x14ac:dyDescent="0.3">
      <c r="A949" t="s">
        <v>5</v>
      </c>
      <c r="B949" t="s">
        <v>142</v>
      </c>
      <c r="C949" t="s">
        <v>197</v>
      </c>
      <c r="D949" t="s">
        <v>37</v>
      </c>
      <c r="E949" t="s">
        <v>206</v>
      </c>
      <c r="F949" s="1">
        <v>9780077038373</v>
      </c>
      <c r="G949" s="2"/>
    </row>
    <row r="950" spans="1:7" x14ac:dyDescent="0.3">
      <c r="A950" t="s">
        <v>5</v>
      </c>
      <c r="B950" t="s">
        <v>142</v>
      </c>
      <c r="C950" t="s">
        <v>197</v>
      </c>
      <c r="D950" t="s">
        <v>37</v>
      </c>
      <c r="E950" t="s">
        <v>207</v>
      </c>
      <c r="F950" s="1">
        <v>9780077038397</v>
      </c>
      <c r="G950" s="2"/>
    </row>
    <row r="951" spans="1:7" x14ac:dyDescent="0.3">
      <c r="A951" t="s">
        <v>5</v>
      </c>
      <c r="B951" t="s">
        <v>142</v>
      </c>
      <c r="C951" t="s">
        <v>197</v>
      </c>
      <c r="D951" t="s">
        <v>37</v>
      </c>
      <c r="E951" t="s">
        <v>208</v>
      </c>
      <c r="F951" s="1">
        <v>9780079021243</v>
      </c>
      <c r="G951" s="2"/>
    </row>
    <row r="952" spans="1:7" x14ac:dyDescent="0.3">
      <c r="A952" t="s">
        <v>5</v>
      </c>
      <c r="B952" t="s">
        <v>142</v>
      </c>
      <c r="C952" t="s">
        <v>197</v>
      </c>
      <c r="D952" t="s">
        <v>37</v>
      </c>
      <c r="E952" t="s">
        <v>211</v>
      </c>
      <c r="F952" s="1">
        <v>9780021376636</v>
      </c>
      <c r="G952" s="2"/>
    </row>
    <row r="953" spans="1:7" x14ac:dyDescent="0.3">
      <c r="A953" t="s">
        <v>5</v>
      </c>
      <c r="B953" t="s">
        <v>142</v>
      </c>
      <c r="C953" t="s">
        <v>197</v>
      </c>
      <c r="D953" t="s">
        <v>37</v>
      </c>
      <c r="E953" t="s">
        <v>212</v>
      </c>
      <c r="F953" s="1">
        <v>9780021352777</v>
      </c>
      <c r="G953" s="2"/>
    </row>
    <row r="954" spans="1:7" x14ac:dyDescent="0.3">
      <c r="A954" t="s">
        <v>5</v>
      </c>
      <c r="B954" t="s">
        <v>142</v>
      </c>
      <c r="C954" t="s">
        <v>197</v>
      </c>
      <c r="D954" t="s">
        <v>37</v>
      </c>
      <c r="E954" t="s">
        <v>260</v>
      </c>
      <c r="F954" s="1">
        <v>9780021385676</v>
      </c>
      <c r="G954" s="2"/>
    </row>
    <row r="955" spans="1:7" x14ac:dyDescent="0.3">
      <c r="A955" t="s">
        <v>5</v>
      </c>
      <c r="B955" t="s">
        <v>142</v>
      </c>
      <c r="C955" t="s">
        <v>197</v>
      </c>
      <c r="D955" t="s">
        <v>1191</v>
      </c>
      <c r="E955" t="s">
        <v>215</v>
      </c>
      <c r="F955" s="1">
        <v>9780021458547</v>
      </c>
      <c r="G955" s="2"/>
    </row>
    <row r="956" spans="1:7" x14ac:dyDescent="0.3">
      <c r="A956" t="s">
        <v>5</v>
      </c>
      <c r="B956" t="s">
        <v>142</v>
      </c>
      <c r="C956" t="s">
        <v>197</v>
      </c>
      <c r="D956" t="s">
        <v>1188</v>
      </c>
      <c r="E956" t="s">
        <v>214</v>
      </c>
      <c r="F956" s="1">
        <v>9780021385669</v>
      </c>
      <c r="G956" s="2"/>
    </row>
    <row r="957" spans="1:7" x14ac:dyDescent="0.3">
      <c r="A957" t="s">
        <v>5</v>
      </c>
      <c r="B957" t="s">
        <v>142</v>
      </c>
      <c r="C957" t="s">
        <v>197</v>
      </c>
      <c r="D957" t="s">
        <v>37</v>
      </c>
      <c r="E957" t="s">
        <v>261</v>
      </c>
      <c r="F957" s="1">
        <v>9780021431045</v>
      </c>
      <c r="G957" s="2"/>
    </row>
    <row r="958" spans="1:7" x14ac:dyDescent="0.3">
      <c r="A958" t="s">
        <v>5</v>
      </c>
      <c r="B958" t="s">
        <v>142</v>
      </c>
      <c r="C958" t="s">
        <v>197</v>
      </c>
      <c r="D958" t="s">
        <v>37</v>
      </c>
      <c r="E958" t="s">
        <v>262</v>
      </c>
      <c r="F958" s="1">
        <v>9780021352524</v>
      </c>
      <c r="G958" s="2"/>
    </row>
    <row r="959" spans="1:7" x14ac:dyDescent="0.3">
      <c r="A959" t="s">
        <v>5</v>
      </c>
      <c r="B959" t="s">
        <v>142</v>
      </c>
      <c r="C959" t="s">
        <v>197</v>
      </c>
      <c r="D959" t="s">
        <v>37</v>
      </c>
      <c r="E959" t="s">
        <v>246</v>
      </c>
      <c r="F959" s="1">
        <v>9780021383603</v>
      </c>
      <c r="G959" s="2"/>
    </row>
    <row r="960" spans="1:7" x14ac:dyDescent="0.3">
      <c r="A960" t="s">
        <v>5</v>
      </c>
      <c r="B960" t="s">
        <v>142</v>
      </c>
      <c r="C960" t="s">
        <v>197</v>
      </c>
      <c r="D960" t="s">
        <v>37</v>
      </c>
      <c r="E960" t="s">
        <v>263</v>
      </c>
      <c r="F960" s="1">
        <v>9780076045853</v>
      </c>
      <c r="G960" s="2"/>
    </row>
    <row r="961" spans="1:7" x14ac:dyDescent="0.3">
      <c r="A961" t="s">
        <v>5</v>
      </c>
      <c r="B961" t="s">
        <v>142</v>
      </c>
      <c r="C961" t="s">
        <v>197</v>
      </c>
      <c r="D961" t="s">
        <v>8</v>
      </c>
      <c r="E961" t="s">
        <v>233</v>
      </c>
      <c r="F961" s="1">
        <v>9780076715534</v>
      </c>
      <c r="G961" s="2"/>
    </row>
    <row r="962" spans="1:7" x14ac:dyDescent="0.3">
      <c r="A962" t="s">
        <v>5</v>
      </c>
      <c r="B962" t="s">
        <v>142</v>
      </c>
      <c r="C962" t="s">
        <v>197</v>
      </c>
      <c r="D962" t="s">
        <v>9</v>
      </c>
      <c r="E962" t="s">
        <v>233</v>
      </c>
      <c r="F962" s="1">
        <v>9780076725427</v>
      </c>
      <c r="G962" s="2"/>
    </row>
    <row r="963" spans="1:7" x14ac:dyDescent="0.3">
      <c r="A963" t="s">
        <v>5</v>
      </c>
      <c r="B963" t="s">
        <v>142</v>
      </c>
      <c r="C963" t="s">
        <v>197</v>
      </c>
      <c r="D963" t="s">
        <v>10</v>
      </c>
      <c r="E963" t="s">
        <v>233</v>
      </c>
      <c r="F963" s="1">
        <v>9780076725557</v>
      </c>
      <c r="G963" s="2"/>
    </row>
    <row r="964" spans="1:7" x14ac:dyDescent="0.3">
      <c r="A964" t="s">
        <v>5</v>
      </c>
      <c r="B964" t="s">
        <v>142</v>
      </c>
      <c r="C964" t="s">
        <v>197</v>
      </c>
      <c r="D964" t="s">
        <v>14</v>
      </c>
      <c r="E964" t="s">
        <v>233</v>
      </c>
      <c r="F964" s="1">
        <v>9780076731176</v>
      </c>
      <c r="G964" s="2"/>
    </row>
    <row r="965" spans="1:7" x14ac:dyDescent="0.3">
      <c r="A965" t="s">
        <v>5</v>
      </c>
      <c r="B965" t="s">
        <v>142</v>
      </c>
      <c r="C965" t="s">
        <v>197</v>
      </c>
      <c r="D965" t="s">
        <v>11</v>
      </c>
      <c r="E965" t="s">
        <v>233</v>
      </c>
      <c r="F965" s="1">
        <v>9780076745777</v>
      </c>
      <c r="G965" s="2"/>
    </row>
    <row r="966" spans="1:7" x14ac:dyDescent="0.3">
      <c r="A966" t="s">
        <v>5</v>
      </c>
      <c r="B966" t="s">
        <v>142</v>
      </c>
      <c r="C966" t="s">
        <v>197</v>
      </c>
      <c r="D966" t="s">
        <v>12</v>
      </c>
      <c r="E966" t="s">
        <v>233</v>
      </c>
      <c r="F966" s="1">
        <v>9780076745937</v>
      </c>
      <c r="G966" s="2"/>
    </row>
    <row r="967" spans="1:7" x14ac:dyDescent="0.3">
      <c r="A967" t="s">
        <v>5</v>
      </c>
      <c r="B967" t="s">
        <v>142</v>
      </c>
      <c r="C967" t="s">
        <v>197</v>
      </c>
      <c r="D967" t="s">
        <v>37</v>
      </c>
      <c r="E967" t="s">
        <v>233</v>
      </c>
      <c r="F967" s="1">
        <v>9780076745951</v>
      </c>
      <c r="G967" s="2"/>
    </row>
    <row r="968" spans="1:7" x14ac:dyDescent="0.3">
      <c r="A968" t="s">
        <v>5</v>
      </c>
      <c r="B968" t="s">
        <v>142</v>
      </c>
      <c r="C968" t="s">
        <v>197</v>
      </c>
      <c r="D968" t="s">
        <v>870</v>
      </c>
      <c r="E968" t="s">
        <v>264</v>
      </c>
      <c r="F968" s="1">
        <v>9780076003174</v>
      </c>
      <c r="G968" s="2"/>
    </row>
    <row r="969" spans="1:7" x14ac:dyDescent="0.3">
      <c r="A969" t="s">
        <v>5</v>
      </c>
      <c r="B969" t="s">
        <v>142</v>
      </c>
      <c r="C969" t="s">
        <v>197</v>
      </c>
      <c r="D969" t="s">
        <v>8</v>
      </c>
      <c r="E969" t="s">
        <v>264</v>
      </c>
      <c r="F969" s="1">
        <v>9780021409730</v>
      </c>
      <c r="G969" s="2"/>
    </row>
    <row r="970" spans="1:7" x14ac:dyDescent="0.3">
      <c r="A970" t="s">
        <v>5</v>
      </c>
      <c r="B970" t="s">
        <v>142</v>
      </c>
      <c r="C970" t="s">
        <v>197</v>
      </c>
      <c r="D970" t="s">
        <v>9</v>
      </c>
      <c r="E970" t="s">
        <v>264</v>
      </c>
      <c r="F970" s="1">
        <v>9780021409877</v>
      </c>
      <c r="G970" s="2"/>
    </row>
    <row r="971" spans="1:7" x14ac:dyDescent="0.3">
      <c r="A971" t="s">
        <v>5</v>
      </c>
      <c r="B971" t="s">
        <v>142</v>
      </c>
      <c r="C971" t="s">
        <v>197</v>
      </c>
      <c r="D971" t="s">
        <v>10</v>
      </c>
      <c r="E971" t="s">
        <v>264</v>
      </c>
      <c r="F971" s="1">
        <v>9780021409907</v>
      </c>
      <c r="G971" s="2"/>
    </row>
    <row r="972" spans="1:7" x14ac:dyDescent="0.3">
      <c r="A972" t="s">
        <v>5</v>
      </c>
      <c r="B972" t="s">
        <v>142</v>
      </c>
      <c r="C972" t="s">
        <v>197</v>
      </c>
      <c r="D972" t="s">
        <v>14</v>
      </c>
      <c r="E972" t="s">
        <v>264</v>
      </c>
      <c r="F972" s="1">
        <v>9780021379453</v>
      </c>
      <c r="G972" s="2"/>
    </row>
    <row r="973" spans="1:7" x14ac:dyDescent="0.3">
      <c r="A973" t="s">
        <v>5</v>
      </c>
      <c r="B973" t="s">
        <v>142</v>
      </c>
      <c r="C973" t="s">
        <v>197</v>
      </c>
      <c r="D973" t="s">
        <v>11</v>
      </c>
      <c r="E973" t="s">
        <v>264</v>
      </c>
      <c r="F973" s="1">
        <v>9780021379484</v>
      </c>
      <c r="G973" s="2"/>
    </row>
    <row r="974" spans="1:7" x14ac:dyDescent="0.3">
      <c r="A974" t="s">
        <v>5</v>
      </c>
      <c r="B974" t="s">
        <v>142</v>
      </c>
      <c r="C974" t="s">
        <v>197</v>
      </c>
      <c r="D974" t="s">
        <v>12</v>
      </c>
      <c r="E974" t="s">
        <v>264</v>
      </c>
      <c r="F974" s="1">
        <v>9780021379491</v>
      </c>
      <c r="G974" s="2"/>
    </row>
    <row r="975" spans="1:7" x14ac:dyDescent="0.3">
      <c r="A975" t="s">
        <v>5</v>
      </c>
      <c r="B975" t="s">
        <v>142</v>
      </c>
      <c r="C975" t="s">
        <v>197</v>
      </c>
      <c r="D975" t="s">
        <v>37</v>
      </c>
      <c r="E975" t="s">
        <v>264</v>
      </c>
      <c r="F975" s="1">
        <v>9780021408009</v>
      </c>
      <c r="G975" s="2"/>
    </row>
    <row r="976" spans="1:7" x14ac:dyDescent="0.3">
      <c r="A976" t="s">
        <v>5</v>
      </c>
      <c r="B976" t="s">
        <v>142</v>
      </c>
      <c r="C976" t="s">
        <v>197</v>
      </c>
      <c r="D976" t="s">
        <v>8</v>
      </c>
      <c r="E976" t="s">
        <v>265</v>
      </c>
      <c r="F976" s="1">
        <v>9780021391325</v>
      </c>
      <c r="G976" s="2"/>
    </row>
    <row r="977" spans="1:7" x14ac:dyDescent="0.3">
      <c r="A977" t="s">
        <v>5</v>
      </c>
      <c r="B977" t="s">
        <v>142</v>
      </c>
      <c r="C977" t="s">
        <v>197</v>
      </c>
      <c r="D977" t="s">
        <v>9</v>
      </c>
      <c r="E977" t="s">
        <v>265</v>
      </c>
      <c r="F977" s="1">
        <v>9780021319510</v>
      </c>
      <c r="G977" s="2"/>
    </row>
    <row r="978" spans="1:7" x14ac:dyDescent="0.3">
      <c r="A978" t="s">
        <v>5</v>
      </c>
      <c r="B978" t="s">
        <v>142</v>
      </c>
      <c r="C978" t="s">
        <v>197</v>
      </c>
      <c r="D978" t="s">
        <v>10</v>
      </c>
      <c r="E978" t="s">
        <v>265</v>
      </c>
      <c r="F978" s="1">
        <v>9780076791880</v>
      </c>
      <c r="G978" s="2"/>
    </row>
    <row r="979" spans="1:7" x14ac:dyDescent="0.3">
      <c r="A979" t="s">
        <v>5</v>
      </c>
      <c r="B979" t="s">
        <v>142</v>
      </c>
      <c r="C979" t="s">
        <v>197</v>
      </c>
      <c r="D979" t="s">
        <v>14</v>
      </c>
      <c r="E979" t="s">
        <v>265</v>
      </c>
      <c r="F979" s="1">
        <v>9780021371242</v>
      </c>
      <c r="G979" s="2"/>
    </row>
    <row r="980" spans="1:7" x14ac:dyDescent="0.3">
      <c r="A980" t="s">
        <v>5</v>
      </c>
      <c r="B980" t="s">
        <v>142</v>
      </c>
      <c r="C980" t="s">
        <v>197</v>
      </c>
      <c r="D980" t="s">
        <v>11</v>
      </c>
      <c r="E980" t="s">
        <v>265</v>
      </c>
      <c r="F980" s="1">
        <v>9780021371259</v>
      </c>
      <c r="G980" s="2"/>
    </row>
    <row r="981" spans="1:7" x14ac:dyDescent="0.3">
      <c r="A981" t="s">
        <v>5</v>
      </c>
      <c r="B981" t="s">
        <v>142</v>
      </c>
      <c r="C981" t="s">
        <v>197</v>
      </c>
      <c r="D981" t="s">
        <v>12</v>
      </c>
      <c r="E981" t="s">
        <v>265</v>
      </c>
      <c r="F981" s="1">
        <v>9780021345243</v>
      </c>
      <c r="G981" s="2"/>
    </row>
    <row r="982" spans="1:7" x14ac:dyDescent="0.3">
      <c r="A982" t="s">
        <v>5</v>
      </c>
      <c r="B982" t="s">
        <v>142</v>
      </c>
      <c r="C982" t="s">
        <v>197</v>
      </c>
      <c r="D982" t="s">
        <v>8</v>
      </c>
      <c r="E982" t="s">
        <v>266</v>
      </c>
      <c r="F982" s="1">
        <v>9780076728176</v>
      </c>
      <c r="G982" s="2"/>
    </row>
    <row r="983" spans="1:7" x14ac:dyDescent="0.3">
      <c r="A983" t="s">
        <v>5</v>
      </c>
      <c r="B983" t="s">
        <v>142</v>
      </c>
      <c r="C983" t="s">
        <v>197</v>
      </c>
      <c r="D983" t="s">
        <v>9</v>
      </c>
      <c r="E983" t="s">
        <v>266</v>
      </c>
      <c r="F983" s="1">
        <v>9780076728183</v>
      </c>
      <c r="G983" s="2"/>
    </row>
    <row r="984" spans="1:7" x14ac:dyDescent="0.3">
      <c r="A984" t="s">
        <v>5</v>
      </c>
      <c r="B984" t="s">
        <v>142</v>
      </c>
      <c r="C984" t="s">
        <v>197</v>
      </c>
      <c r="D984" t="s">
        <v>10</v>
      </c>
      <c r="E984" t="s">
        <v>266</v>
      </c>
      <c r="F984" s="1">
        <v>9780076728190</v>
      </c>
      <c r="G984" s="2"/>
    </row>
    <row r="985" spans="1:7" x14ac:dyDescent="0.3">
      <c r="A985" t="s">
        <v>5</v>
      </c>
      <c r="B985" t="s">
        <v>142</v>
      </c>
      <c r="C985" t="s">
        <v>197</v>
      </c>
      <c r="D985" t="s">
        <v>14</v>
      </c>
      <c r="E985" t="s">
        <v>266</v>
      </c>
      <c r="F985" s="1">
        <v>9780076728206</v>
      </c>
      <c r="G985" s="2"/>
    </row>
    <row r="986" spans="1:7" x14ac:dyDescent="0.3">
      <c r="A986" t="s">
        <v>5</v>
      </c>
      <c r="B986" t="s">
        <v>142</v>
      </c>
      <c r="C986" t="s">
        <v>197</v>
      </c>
      <c r="D986" t="s">
        <v>11</v>
      </c>
      <c r="E986" t="s">
        <v>266</v>
      </c>
      <c r="F986" s="1">
        <v>9780076728213</v>
      </c>
      <c r="G986" s="2"/>
    </row>
    <row r="987" spans="1:7" x14ac:dyDescent="0.3">
      <c r="A987" t="s">
        <v>5</v>
      </c>
      <c r="B987" t="s">
        <v>142</v>
      </c>
      <c r="C987" t="s">
        <v>197</v>
      </c>
      <c r="D987" t="s">
        <v>12</v>
      </c>
      <c r="E987" t="s">
        <v>266</v>
      </c>
      <c r="F987" s="1">
        <v>9780076728220</v>
      </c>
      <c r="G987" s="2"/>
    </row>
    <row r="988" spans="1:7" x14ac:dyDescent="0.3">
      <c r="A988" t="s">
        <v>5</v>
      </c>
      <c r="B988" t="s">
        <v>142</v>
      </c>
      <c r="C988" t="s">
        <v>197</v>
      </c>
      <c r="D988" t="s">
        <v>37</v>
      </c>
      <c r="E988" t="s">
        <v>266</v>
      </c>
      <c r="F988" s="1">
        <v>9780076728237</v>
      </c>
      <c r="G988" s="2"/>
    </row>
    <row r="989" spans="1:7" x14ac:dyDescent="0.3">
      <c r="A989" t="s">
        <v>5</v>
      </c>
      <c r="B989" t="s">
        <v>142</v>
      </c>
      <c r="C989" t="s">
        <v>197</v>
      </c>
      <c r="D989" t="s">
        <v>1144</v>
      </c>
      <c r="E989" t="s">
        <v>267</v>
      </c>
      <c r="F989" s="1">
        <v>9780076728053</v>
      </c>
      <c r="G989" s="2"/>
    </row>
    <row r="990" spans="1:7" x14ac:dyDescent="0.3">
      <c r="A990" t="s">
        <v>5</v>
      </c>
      <c r="B990" t="s">
        <v>142</v>
      </c>
      <c r="C990" t="s">
        <v>197</v>
      </c>
      <c r="D990" t="s">
        <v>8</v>
      </c>
      <c r="E990" t="s">
        <v>268</v>
      </c>
      <c r="F990" s="1">
        <v>9780076728077</v>
      </c>
      <c r="G990" s="2"/>
    </row>
    <row r="991" spans="1:7" x14ac:dyDescent="0.3">
      <c r="A991" t="s">
        <v>5</v>
      </c>
      <c r="B991" t="s">
        <v>142</v>
      </c>
      <c r="C991" t="s">
        <v>197</v>
      </c>
      <c r="D991" t="s">
        <v>9</v>
      </c>
      <c r="E991" t="s">
        <v>268</v>
      </c>
      <c r="F991" s="1">
        <v>9780076728091</v>
      </c>
      <c r="G991" s="2"/>
    </row>
    <row r="992" spans="1:7" x14ac:dyDescent="0.3">
      <c r="A992" t="s">
        <v>5</v>
      </c>
      <c r="B992" t="s">
        <v>142</v>
      </c>
      <c r="C992" t="s">
        <v>197</v>
      </c>
      <c r="D992" t="s">
        <v>10</v>
      </c>
      <c r="E992" t="s">
        <v>268</v>
      </c>
      <c r="F992" s="1">
        <v>9780076728107</v>
      </c>
      <c r="G992" s="2"/>
    </row>
    <row r="993" spans="1:7" x14ac:dyDescent="0.3">
      <c r="A993" t="s">
        <v>5</v>
      </c>
      <c r="B993" t="s">
        <v>142</v>
      </c>
      <c r="C993" t="s">
        <v>197</v>
      </c>
      <c r="D993" t="s">
        <v>14</v>
      </c>
      <c r="E993" t="s">
        <v>268</v>
      </c>
      <c r="F993" s="1">
        <v>9780076728138</v>
      </c>
      <c r="G993" s="2"/>
    </row>
    <row r="994" spans="1:7" x14ac:dyDescent="0.3">
      <c r="A994" t="s">
        <v>5</v>
      </c>
      <c r="B994" t="s">
        <v>142</v>
      </c>
      <c r="C994" t="s">
        <v>197</v>
      </c>
      <c r="D994" t="s">
        <v>11</v>
      </c>
      <c r="E994" t="s">
        <v>268</v>
      </c>
      <c r="F994" s="1">
        <v>9780076728145</v>
      </c>
      <c r="G994" s="2"/>
    </row>
    <row r="995" spans="1:7" x14ac:dyDescent="0.3">
      <c r="A995" t="s">
        <v>5</v>
      </c>
      <c r="B995" t="s">
        <v>142</v>
      </c>
      <c r="C995" t="s">
        <v>197</v>
      </c>
      <c r="D995" t="s">
        <v>12</v>
      </c>
      <c r="E995" t="s">
        <v>268</v>
      </c>
      <c r="F995" s="1">
        <v>9780076728152</v>
      </c>
      <c r="G995" s="2"/>
    </row>
    <row r="996" spans="1:7" x14ac:dyDescent="0.3">
      <c r="A996" t="s">
        <v>5</v>
      </c>
      <c r="B996" t="s">
        <v>142</v>
      </c>
      <c r="C996" t="s">
        <v>197</v>
      </c>
      <c r="D996" t="s">
        <v>37</v>
      </c>
      <c r="E996" t="s">
        <v>268</v>
      </c>
      <c r="F996" s="1">
        <v>9780076728169</v>
      </c>
      <c r="G996" s="2"/>
    </row>
    <row r="997" spans="1:7" x14ac:dyDescent="0.3">
      <c r="A997" t="s">
        <v>5</v>
      </c>
      <c r="B997" t="s">
        <v>142</v>
      </c>
      <c r="C997" t="s">
        <v>197</v>
      </c>
      <c r="D997" t="s">
        <v>8</v>
      </c>
      <c r="E997" t="s">
        <v>269</v>
      </c>
      <c r="F997" s="1">
        <v>9780076727872</v>
      </c>
      <c r="G997" s="2"/>
    </row>
    <row r="998" spans="1:7" x14ac:dyDescent="0.3">
      <c r="A998" t="s">
        <v>5</v>
      </c>
      <c r="B998" t="s">
        <v>142</v>
      </c>
      <c r="C998" t="s">
        <v>197</v>
      </c>
      <c r="D998" t="s">
        <v>9</v>
      </c>
      <c r="E998" t="s">
        <v>269</v>
      </c>
      <c r="F998" s="1">
        <v>9780076727896</v>
      </c>
      <c r="G998" s="2"/>
    </row>
    <row r="999" spans="1:7" x14ac:dyDescent="0.3">
      <c r="A999" t="s">
        <v>5</v>
      </c>
      <c r="B999" t="s">
        <v>142</v>
      </c>
      <c r="C999" t="s">
        <v>197</v>
      </c>
      <c r="D999" t="s">
        <v>10</v>
      </c>
      <c r="E999" t="s">
        <v>269</v>
      </c>
      <c r="F999" s="1">
        <v>9780076727919</v>
      </c>
      <c r="G999" s="2"/>
    </row>
    <row r="1000" spans="1:7" x14ac:dyDescent="0.3">
      <c r="A1000" t="s">
        <v>5</v>
      </c>
      <c r="B1000" t="s">
        <v>142</v>
      </c>
      <c r="C1000" t="s">
        <v>197</v>
      </c>
      <c r="D1000" t="s">
        <v>14</v>
      </c>
      <c r="E1000" t="s">
        <v>269</v>
      </c>
      <c r="F1000" s="1">
        <v>9780076727926</v>
      </c>
      <c r="G1000" s="2"/>
    </row>
    <row r="1001" spans="1:7" x14ac:dyDescent="0.3">
      <c r="A1001" t="s">
        <v>5</v>
      </c>
      <c r="B1001" t="s">
        <v>142</v>
      </c>
      <c r="C1001" t="s">
        <v>197</v>
      </c>
      <c r="D1001" t="s">
        <v>11</v>
      </c>
      <c r="E1001" t="s">
        <v>269</v>
      </c>
      <c r="F1001" s="1">
        <v>9780076727940</v>
      </c>
      <c r="G1001" s="2"/>
    </row>
    <row r="1002" spans="1:7" x14ac:dyDescent="0.3">
      <c r="A1002" t="s">
        <v>5</v>
      </c>
      <c r="B1002" t="s">
        <v>142</v>
      </c>
      <c r="C1002" t="s">
        <v>197</v>
      </c>
      <c r="D1002" t="s">
        <v>12</v>
      </c>
      <c r="E1002" t="s">
        <v>269</v>
      </c>
      <c r="F1002" s="1">
        <v>9780076727964</v>
      </c>
      <c r="G1002" s="2"/>
    </row>
    <row r="1003" spans="1:7" x14ac:dyDescent="0.3">
      <c r="A1003" t="s">
        <v>5</v>
      </c>
      <c r="B1003" t="s">
        <v>142</v>
      </c>
      <c r="C1003" t="s">
        <v>197</v>
      </c>
      <c r="D1003" t="s">
        <v>37</v>
      </c>
      <c r="E1003" t="s">
        <v>269</v>
      </c>
      <c r="F1003" s="1">
        <v>9780076727971</v>
      </c>
      <c r="G1003" s="2"/>
    </row>
    <row r="1004" spans="1:7" x14ac:dyDescent="0.3">
      <c r="A1004" t="s">
        <v>5</v>
      </c>
      <c r="B1004" t="s">
        <v>142</v>
      </c>
      <c r="C1004" t="s">
        <v>197</v>
      </c>
      <c r="D1004" t="s">
        <v>8</v>
      </c>
      <c r="E1004" t="s">
        <v>270</v>
      </c>
      <c r="F1004" s="1">
        <v>9780076727711</v>
      </c>
      <c r="G1004" s="2"/>
    </row>
    <row r="1005" spans="1:7" x14ac:dyDescent="0.3">
      <c r="A1005" t="s">
        <v>5</v>
      </c>
      <c r="B1005" t="s">
        <v>142</v>
      </c>
      <c r="C1005" t="s">
        <v>197</v>
      </c>
      <c r="D1005" t="s">
        <v>9</v>
      </c>
      <c r="E1005" t="s">
        <v>270</v>
      </c>
      <c r="F1005" s="1">
        <v>9780076727520</v>
      </c>
      <c r="G1005" s="2"/>
    </row>
    <row r="1006" spans="1:7" x14ac:dyDescent="0.3">
      <c r="A1006" t="s">
        <v>5</v>
      </c>
      <c r="B1006" t="s">
        <v>142</v>
      </c>
      <c r="C1006" t="s">
        <v>197</v>
      </c>
      <c r="D1006" t="s">
        <v>10</v>
      </c>
      <c r="E1006" t="s">
        <v>270</v>
      </c>
      <c r="F1006" s="1">
        <v>9780076728244</v>
      </c>
      <c r="G1006" s="2"/>
    </row>
    <row r="1007" spans="1:7" x14ac:dyDescent="0.3">
      <c r="A1007" t="s">
        <v>5</v>
      </c>
      <c r="B1007" t="s">
        <v>142</v>
      </c>
      <c r="C1007" t="s">
        <v>197</v>
      </c>
      <c r="D1007" t="s">
        <v>14</v>
      </c>
      <c r="E1007" t="s">
        <v>270</v>
      </c>
      <c r="F1007" s="1">
        <v>9780076727995</v>
      </c>
      <c r="G1007" s="2"/>
    </row>
    <row r="1008" spans="1:7" x14ac:dyDescent="0.3">
      <c r="A1008" t="s">
        <v>5</v>
      </c>
      <c r="B1008" t="s">
        <v>142</v>
      </c>
      <c r="C1008" t="s">
        <v>197</v>
      </c>
      <c r="D1008" t="s">
        <v>11</v>
      </c>
      <c r="E1008" t="s">
        <v>270</v>
      </c>
      <c r="F1008" s="1">
        <v>9780076728046</v>
      </c>
      <c r="G1008" s="2"/>
    </row>
    <row r="1009" spans="1:7" x14ac:dyDescent="0.3">
      <c r="A1009" t="s">
        <v>5</v>
      </c>
      <c r="B1009" t="s">
        <v>142</v>
      </c>
      <c r="C1009" t="s">
        <v>197</v>
      </c>
      <c r="D1009" t="s">
        <v>12</v>
      </c>
      <c r="E1009" t="s">
        <v>270</v>
      </c>
      <c r="F1009" s="1">
        <v>9780076727544</v>
      </c>
      <c r="G1009" s="2"/>
    </row>
    <row r="1010" spans="1:7" x14ac:dyDescent="0.3">
      <c r="A1010" t="s">
        <v>5</v>
      </c>
      <c r="B1010" t="s">
        <v>142</v>
      </c>
      <c r="C1010" t="s">
        <v>197</v>
      </c>
      <c r="D1010" t="s">
        <v>37</v>
      </c>
      <c r="E1010" t="s">
        <v>270</v>
      </c>
      <c r="F1010" s="1">
        <v>9780076727568</v>
      </c>
      <c r="G1010" s="2"/>
    </row>
    <row r="1011" spans="1:7" x14ac:dyDescent="0.3">
      <c r="A1011" t="s">
        <v>5</v>
      </c>
      <c r="B1011" t="s">
        <v>142</v>
      </c>
      <c r="C1011" t="s">
        <v>197</v>
      </c>
      <c r="D1011" t="s">
        <v>1198</v>
      </c>
      <c r="E1011" t="s">
        <v>271</v>
      </c>
      <c r="F1011" s="1">
        <v>9780076735839</v>
      </c>
      <c r="G1011" s="2"/>
    </row>
    <row r="1012" spans="1:7" x14ac:dyDescent="0.3">
      <c r="A1012" t="s">
        <v>5</v>
      </c>
      <c r="B1012" t="s">
        <v>142</v>
      </c>
      <c r="C1012" t="s">
        <v>197</v>
      </c>
      <c r="D1012" t="s">
        <v>1192</v>
      </c>
      <c r="E1012" t="s">
        <v>271</v>
      </c>
      <c r="F1012" s="1">
        <v>9780076735846</v>
      </c>
      <c r="G1012" s="2"/>
    </row>
    <row r="1013" spans="1:7" x14ac:dyDescent="0.3">
      <c r="A1013" t="s">
        <v>5</v>
      </c>
      <c r="B1013" t="s">
        <v>142</v>
      </c>
      <c r="C1013" t="s">
        <v>197</v>
      </c>
      <c r="D1013" t="s">
        <v>1191</v>
      </c>
      <c r="E1013" t="s">
        <v>271</v>
      </c>
      <c r="F1013" s="1">
        <v>9780076735853</v>
      </c>
      <c r="G1013" s="2"/>
    </row>
    <row r="1014" spans="1:7" x14ac:dyDescent="0.3">
      <c r="A1014" t="s">
        <v>5</v>
      </c>
      <c r="B1014" t="s">
        <v>142</v>
      </c>
      <c r="C1014" t="s">
        <v>197</v>
      </c>
      <c r="D1014" t="s">
        <v>9</v>
      </c>
      <c r="E1014" t="s">
        <v>272</v>
      </c>
      <c r="F1014" s="1">
        <v>9780076728251</v>
      </c>
      <c r="G1014" s="2"/>
    </row>
    <row r="1015" spans="1:7" x14ac:dyDescent="0.3">
      <c r="A1015" t="s">
        <v>5</v>
      </c>
      <c r="B1015" t="s">
        <v>142</v>
      </c>
      <c r="C1015" t="s">
        <v>197</v>
      </c>
      <c r="D1015" t="s">
        <v>10</v>
      </c>
      <c r="E1015" t="s">
        <v>272</v>
      </c>
      <c r="F1015" s="1">
        <v>9780076727575</v>
      </c>
      <c r="G1015" s="2"/>
    </row>
    <row r="1016" spans="1:7" x14ac:dyDescent="0.3">
      <c r="A1016" t="s">
        <v>5</v>
      </c>
      <c r="B1016" t="s">
        <v>142</v>
      </c>
      <c r="C1016" t="s">
        <v>197</v>
      </c>
      <c r="D1016" t="s">
        <v>14</v>
      </c>
      <c r="E1016" t="s">
        <v>272</v>
      </c>
      <c r="F1016" s="1">
        <v>9780076727599</v>
      </c>
      <c r="G1016" s="2"/>
    </row>
    <row r="1017" spans="1:7" x14ac:dyDescent="0.3">
      <c r="A1017" t="s">
        <v>5</v>
      </c>
      <c r="B1017" t="s">
        <v>142</v>
      </c>
      <c r="C1017" t="s">
        <v>197</v>
      </c>
      <c r="D1017" t="s">
        <v>11</v>
      </c>
      <c r="E1017" t="s">
        <v>272</v>
      </c>
      <c r="F1017" s="1">
        <v>9780076727629</v>
      </c>
      <c r="G1017" s="2"/>
    </row>
    <row r="1018" spans="1:7" x14ac:dyDescent="0.3">
      <c r="A1018" t="s">
        <v>5</v>
      </c>
      <c r="B1018" t="s">
        <v>142</v>
      </c>
      <c r="C1018" t="s">
        <v>197</v>
      </c>
      <c r="D1018" t="s">
        <v>12</v>
      </c>
      <c r="E1018" t="s">
        <v>272</v>
      </c>
      <c r="F1018" s="1">
        <v>9780076727612</v>
      </c>
      <c r="G1018" s="2"/>
    </row>
    <row r="1019" spans="1:7" x14ac:dyDescent="0.3">
      <c r="A1019" t="s">
        <v>5</v>
      </c>
      <c r="B1019" t="s">
        <v>142</v>
      </c>
      <c r="C1019" t="s">
        <v>197</v>
      </c>
      <c r="D1019" t="s">
        <v>37</v>
      </c>
      <c r="E1019" t="s">
        <v>272</v>
      </c>
      <c r="F1019" s="1">
        <v>9780076728268</v>
      </c>
      <c r="G1019" s="2"/>
    </row>
    <row r="1020" spans="1:7" x14ac:dyDescent="0.3">
      <c r="A1020" t="s">
        <v>5</v>
      </c>
      <c r="B1020" t="s">
        <v>142</v>
      </c>
      <c r="C1020" t="s">
        <v>197</v>
      </c>
      <c r="D1020" t="s">
        <v>9</v>
      </c>
      <c r="E1020" t="s">
        <v>273</v>
      </c>
      <c r="F1020" s="1">
        <v>9780076727643</v>
      </c>
      <c r="G1020" s="2"/>
    </row>
    <row r="1021" spans="1:7" x14ac:dyDescent="0.3">
      <c r="A1021" t="s">
        <v>5</v>
      </c>
      <c r="B1021" t="s">
        <v>142</v>
      </c>
      <c r="C1021" t="s">
        <v>197</v>
      </c>
      <c r="D1021" t="s">
        <v>10</v>
      </c>
      <c r="E1021" t="s">
        <v>273</v>
      </c>
      <c r="F1021" s="1">
        <v>9780076727650</v>
      </c>
      <c r="G1021" s="2"/>
    </row>
    <row r="1022" spans="1:7" x14ac:dyDescent="0.3">
      <c r="A1022" t="s">
        <v>5</v>
      </c>
      <c r="B1022" t="s">
        <v>142</v>
      </c>
      <c r="C1022" t="s">
        <v>197</v>
      </c>
      <c r="D1022" t="s">
        <v>14</v>
      </c>
      <c r="E1022" t="s">
        <v>273</v>
      </c>
      <c r="F1022" s="1">
        <v>9780076727667</v>
      </c>
      <c r="G1022" s="2"/>
    </row>
    <row r="1023" spans="1:7" x14ac:dyDescent="0.3">
      <c r="A1023" t="s">
        <v>5</v>
      </c>
      <c r="B1023" t="s">
        <v>142</v>
      </c>
      <c r="C1023" t="s">
        <v>197</v>
      </c>
      <c r="D1023" t="s">
        <v>11</v>
      </c>
      <c r="E1023" t="s">
        <v>273</v>
      </c>
      <c r="F1023" s="1">
        <v>9780076727865</v>
      </c>
      <c r="G1023" s="2"/>
    </row>
    <row r="1024" spans="1:7" x14ac:dyDescent="0.3">
      <c r="A1024" t="s">
        <v>5</v>
      </c>
      <c r="B1024" t="s">
        <v>142</v>
      </c>
      <c r="C1024" t="s">
        <v>197</v>
      </c>
      <c r="D1024" t="s">
        <v>12</v>
      </c>
      <c r="E1024" t="s">
        <v>273</v>
      </c>
      <c r="F1024" s="1">
        <v>9780076727681</v>
      </c>
      <c r="G1024" s="2"/>
    </row>
    <row r="1025" spans="1:7" x14ac:dyDescent="0.3">
      <c r="A1025" t="s">
        <v>5</v>
      </c>
      <c r="B1025" t="s">
        <v>142</v>
      </c>
      <c r="C1025" t="s">
        <v>197</v>
      </c>
      <c r="D1025" t="s">
        <v>37</v>
      </c>
      <c r="E1025" t="s">
        <v>273</v>
      </c>
      <c r="F1025" s="1">
        <v>9780076727698</v>
      </c>
      <c r="G1025" s="2"/>
    </row>
    <row r="1026" spans="1:7" x14ac:dyDescent="0.3">
      <c r="A1026" t="s">
        <v>5</v>
      </c>
      <c r="B1026" t="s">
        <v>142</v>
      </c>
      <c r="C1026" t="s">
        <v>197</v>
      </c>
      <c r="D1026" t="s">
        <v>8</v>
      </c>
      <c r="E1026" t="s">
        <v>274</v>
      </c>
      <c r="F1026" s="1">
        <v>9780076727438</v>
      </c>
      <c r="G1026" s="2"/>
    </row>
    <row r="1027" spans="1:7" x14ac:dyDescent="0.3">
      <c r="A1027" t="s">
        <v>5</v>
      </c>
      <c r="B1027" t="s">
        <v>142</v>
      </c>
      <c r="C1027" t="s">
        <v>197</v>
      </c>
      <c r="D1027" t="s">
        <v>9</v>
      </c>
      <c r="E1027" t="s">
        <v>274</v>
      </c>
      <c r="F1027" s="1">
        <v>9780076727315</v>
      </c>
      <c r="G1027" s="2"/>
    </row>
    <row r="1028" spans="1:7" x14ac:dyDescent="0.3">
      <c r="A1028" t="s">
        <v>5</v>
      </c>
      <c r="B1028" t="s">
        <v>142</v>
      </c>
      <c r="C1028" t="s">
        <v>197</v>
      </c>
      <c r="D1028" t="s">
        <v>10</v>
      </c>
      <c r="E1028" t="s">
        <v>274</v>
      </c>
      <c r="F1028" s="1">
        <v>9780076727445</v>
      </c>
      <c r="G1028" s="2"/>
    </row>
    <row r="1029" spans="1:7" x14ac:dyDescent="0.3">
      <c r="A1029" t="s">
        <v>5</v>
      </c>
      <c r="B1029" t="s">
        <v>142</v>
      </c>
      <c r="C1029" t="s">
        <v>197</v>
      </c>
      <c r="D1029" t="s">
        <v>14</v>
      </c>
      <c r="E1029" t="s">
        <v>274</v>
      </c>
      <c r="F1029" s="1">
        <v>9780076727469</v>
      </c>
      <c r="G1029" s="2"/>
    </row>
    <row r="1030" spans="1:7" x14ac:dyDescent="0.3">
      <c r="A1030" t="s">
        <v>5</v>
      </c>
      <c r="B1030" t="s">
        <v>142</v>
      </c>
      <c r="C1030" t="s">
        <v>197</v>
      </c>
      <c r="D1030" t="s">
        <v>11</v>
      </c>
      <c r="E1030" t="s">
        <v>274</v>
      </c>
      <c r="F1030" s="1">
        <v>9780076727476</v>
      </c>
      <c r="G1030" s="2"/>
    </row>
    <row r="1031" spans="1:7" x14ac:dyDescent="0.3">
      <c r="A1031" t="s">
        <v>5</v>
      </c>
      <c r="B1031" t="s">
        <v>142</v>
      </c>
      <c r="C1031" t="s">
        <v>197</v>
      </c>
      <c r="D1031" t="s">
        <v>12</v>
      </c>
      <c r="E1031" t="s">
        <v>274</v>
      </c>
      <c r="F1031" s="1">
        <v>9780076727490</v>
      </c>
      <c r="G1031" s="2"/>
    </row>
    <row r="1032" spans="1:7" x14ac:dyDescent="0.3">
      <c r="A1032" t="s">
        <v>5</v>
      </c>
      <c r="B1032" t="s">
        <v>142</v>
      </c>
      <c r="C1032" t="s">
        <v>197</v>
      </c>
      <c r="D1032" t="s">
        <v>37</v>
      </c>
      <c r="E1032" t="s">
        <v>274</v>
      </c>
      <c r="F1032" s="1">
        <v>9780076727513</v>
      </c>
      <c r="G1032" s="2"/>
    </row>
    <row r="1033" spans="1:7" x14ac:dyDescent="0.3">
      <c r="A1033" t="s">
        <v>5</v>
      </c>
      <c r="B1033" t="s">
        <v>142</v>
      </c>
      <c r="C1033" t="s">
        <v>197</v>
      </c>
      <c r="D1033" t="s">
        <v>1144</v>
      </c>
      <c r="E1033" t="s">
        <v>275</v>
      </c>
      <c r="F1033" s="1">
        <v>9780076727735</v>
      </c>
      <c r="G1033" s="2"/>
    </row>
    <row r="1034" spans="1:7" x14ac:dyDescent="0.3">
      <c r="A1034" t="s">
        <v>5</v>
      </c>
      <c r="B1034" t="s">
        <v>142</v>
      </c>
      <c r="C1034" t="s">
        <v>197</v>
      </c>
      <c r="D1034" t="s">
        <v>1144</v>
      </c>
      <c r="E1034" t="s">
        <v>889</v>
      </c>
      <c r="F1034" s="1">
        <v>9780076573820</v>
      </c>
      <c r="G1034" s="2"/>
    </row>
    <row r="1035" spans="1:7" x14ac:dyDescent="0.3">
      <c r="A1035" t="s">
        <v>5</v>
      </c>
      <c r="B1035" t="s">
        <v>142</v>
      </c>
      <c r="C1035" t="s">
        <v>197</v>
      </c>
      <c r="D1035" t="s">
        <v>1197</v>
      </c>
      <c r="E1035" t="s">
        <v>276</v>
      </c>
      <c r="F1035" s="1">
        <v>9780076727780</v>
      </c>
      <c r="G1035" s="2"/>
    </row>
    <row r="1036" spans="1:7" x14ac:dyDescent="0.3">
      <c r="A1036" t="s">
        <v>5</v>
      </c>
      <c r="B1036" t="s">
        <v>142</v>
      </c>
      <c r="C1036" t="s">
        <v>197</v>
      </c>
      <c r="D1036" t="s">
        <v>1197</v>
      </c>
      <c r="E1036" t="s">
        <v>890</v>
      </c>
      <c r="F1036" s="1">
        <v>9780076573813</v>
      </c>
      <c r="G1036" s="2"/>
    </row>
    <row r="1037" spans="1:7" x14ac:dyDescent="0.3">
      <c r="A1037" t="s">
        <v>5</v>
      </c>
      <c r="B1037" t="s">
        <v>142</v>
      </c>
      <c r="C1037" t="s">
        <v>197</v>
      </c>
      <c r="D1037" t="s">
        <v>1197</v>
      </c>
      <c r="E1037" t="s">
        <v>277</v>
      </c>
      <c r="F1037" s="1">
        <v>9780076727766</v>
      </c>
      <c r="G1037" s="2"/>
    </row>
    <row r="1038" spans="1:7" x14ac:dyDescent="0.3">
      <c r="A1038" t="s">
        <v>5</v>
      </c>
      <c r="B1038" t="s">
        <v>142</v>
      </c>
      <c r="C1038" t="s">
        <v>197</v>
      </c>
      <c r="D1038" t="s">
        <v>1187</v>
      </c>
      <c r="E1038" t="s">
        <v>278</v>
      </c>
      <c r="F1038" s="1">
        <v>9780076727742</v>
      </c>
      <c r="G1038" s="2"/>
    </row>
    <row r="1039" spans="1:7" x14ac:dyDescent="0.3">
      <c r="A1039" t="s">
        <v>5</v>
      </c>
      <c r="B1039" t="s">
        <v>142</v>
      </c>
      <c r="C1039" t="s">
        <v>197</v>
      </c>
      <c r="D1039" t="s">
        <v>1187</v>
      </c>
      <c r="E1039" t="s">
        <v>891</v>
      </c>
      <c r="F1039" s="1">
        <v>9780076573783</v>
      </c>
      <c r="G1039" s="2"/>
    </row>
    <row r="1040" spans="1:7" x14ac:dyDescent="0.3">
      <c r="A1040" t="s">
        <v>5</v>
      </c>
      <c r="B1040" t="s">
        <v>142</v>
      </c>
      <c r="C1040" t="s">
        <v>197</v>
      </c>
      <c r="D1040" t="s">
        <v>1197</v>
      </c>
      <c r="E1040" t="s">
        <v>279</v>
      </c>
      <c r="F1040" s="1">
        <v>9780076727797</v>
      </c>
      <c r="G1040" s="2"/>
    </row>
    <row r="1041" spans="1:7" x14ac:dyDescent="0.3">
      <c r="A1041" t="s">
        <v>5</v>
      </c>
      <c r="B1041" t="s">
        <v>142</v>
      </c>
      <c r="C1041" t="s">
        <v>197</v>
      </c>
      <c r="D1041" t="s">
        <v>1197</v>
      </c>
      <c r="E1041" t="s">
        <v>280</v>
      </c>
      <c r="F1041" s="1">
        <v>9780076718641</v>
      </c>
      <c r="G1041" s="2"/>
    </row>
    <row r="1042" spans="1:7" x14ac:dyDescent="0.3">
      <c r="A1042" t="s">
        <v>5</v>
      </c>
      <c r="B1042" t="s">
        <v>281</v>
      </c>
      <c r="C1042" t="s">
        <v>282</v>
      </c>
      <c r="D1042" t="s">
        <v>863</v>
      </c>
      <c r="E1042" t="s">
        <v>283</v>
      </c>
      <c r="F1042" s="1">
        <v>9780077024307</v>
      </c>
      <c r="G1042" s="2"/>
    </row>
    <row r="1043" spans="1:7" x14ac:dyDescent="0.3">
      <c r="A1043" t="s">
        <v>5</v>
      </c>
      <c r="B1043" t="s">
        <v>281</v>
      </c>
      <c r="C1043" t="s">
        <v>282</v>
      </c>
      <c r="D1043" t="s">
        <v>863</v>
      </c>
      <c r="E1043" t="s">
        <v>284</v>
      </c>
      <c r="F1043" s="1">
        <v>9780076839643</v>
      </c>
      <c r="G1043" s="2"/>
    </row>
    <row r="1044" spans="1:7" x14ac:dyDescent="0.3">
      <c r="A1044" t="s">
        <v>5</v>
      </c>
      <c r="B1044" t="s">
        <v>281</v>
      </c>
      <c r="C1044" t="s">
        <v>282</v>
      </c>
      <c r="D1044" t="s">
        <v>863</v>
      </c>
      <c r="E1044" t="s">
        <v>285</v>
      </c>
      <c r="F1044" s="1">
        <v>9780076917556</v>
      </c>
      <c r="G1044" s="2"/>
    </row>
    <row r="1045" spans="1:7" x14ac:dyDescent="0.3">
      <c r="A1045" t="s">
        <v>5</v>
      </c>
      <c r="B1045" t="s">
        <v>281</v>
      </c>
      <c r="C1045" t="s">
        <v>282</v>
      </c>
      <c r="D1045" t="s">
        <v>863</v>
      </c>
      <c r="E1045" t="s">
        <v>286</v>
      </c>
      <c r="F1045" s="1">
        <v>9780076873937</v>
      </c>
      <c r="G1045" s="2"/>
    </row>
    <row r="1046" spans="1:7" x14ac:dyDescent="0.3">
      <c r="A1046" t="s">
        <v>5</v>
      </c>
      <c r="B1046" t="s">
        <v>281</v>
      </c>
      <c r="C1046" t="s">
        <v>1826</v>
      </c>
      <c r="D1046" t="s">
        <v>8</v>
      </c>
      <c r="E1046" t="s">
        <v>892</v>
      </c>
      <c r="F1046" s="13">
        <v>9780076997213</v>
      </c>
      <c r="G1046" s="2"/>
    </row>
    <row r="1047" spans="1:7" x14ac:dyDescent="0.3">
      <c r="A1047" t="s">
        <v>5</v>
      </c>
      <c r="B1047" t="s">
        <v>281</v>
      </c>
      <c r="C1047" t="s">
        <v>1826</v>
      </c>
      <c r="D1047" t="s">
        <v>8</v>
      </c>
      <c r="E1047" s="30" t="s">
        <v>1789</v>
      </c>
      <c r="F1047" s="31" t="s">
        <v>1790</v>
      </c>
      <c r="G1047" s="2"/>
    </row>
    <row r="1048" spans="1:7" x14ac:dyDescent="0.3">
      <c r="A1048" t="s">
        <v>5</v>
      </c>
      <c r="B1048" t="s">
        <v>281</v>
      </c>
      <c r="C1048" t="s">
        <v>1826</v>
      </c>
      <c r="D1048" t="s">
        <v>8</v>
      </c>
      <c r="E1048" t="s">
        <v>287</v>
      </c>
      <c r="F1048" s="32" t="s">
        <v>1791</v>
      </c>
      <c r="G1048" s="2"/>
    </row>
    <row r="1049" spans="1:7" x14ac:dyDescent="0.3">
      <c r="A1049" t="s">
        <v>5</v>
      </c>
      <c r="B1049" t="s">
        <v>281</v>
      </c>
      <c r="C1049" t="s">
        <v>1826</v>
      </c>
      <c r="D1049" t="s">
        <v>8</v>
      </c>
      <c r="E1049" t="s">
        <v>288</v>
      </c>
      <c r="F1049" s="32" t="s">
        <v>1792</v>
      </c>
      <c r="G1049" s="2"/>
    </row>
    <row r="1050" spans="1:7" x14ac:dyDescent="0.3">
      <c r="A1050" t="s">
        <v>5</v>
      </c>
      <c r="B1050" t="s">
        <v>281</v>
      </c>
      <c r="C1050" t="s">
        <v>1826</v>
      </c>
      <c r="D1050" t="s">
        <v>8</v>
      </c>
      <c r="E1050" t="s">
        <v>289</v>
      </c>
      <c r="F1050" s="32" t="s">
        <v>1793</v>
      </c>
      <c r="G1050" s="2"/>
    </row>
    <row r="1051" spans="1:7" x14ac:dyDescent="0.3">
      <c r="A1051" t="s">
        <v>5</v>
      </c>
      <c r="B1051" t="s">
        <v>281</v>
      </c>
      <c r="C1051" t="s">
        <v>1826</v>
      </c>
      <c r="D1051" t="s">
        <v>8</v>
      </c>
      <c r="E1051" t="s">
        <v>290</v>
      </c>
      <c r="F1051" s="32" t="s">
        <v>1794</v>
      </c>
      <c r="G1051" s="2"/>
    </row>
    <row r="1052" spans="1:7" x14ac:dyDescent="0.3">
      <c r="A1052" t="s">
        <v>5</v>
      </c>
      <c r="B1052" t="s">
        <v>281</v>
      </c>
      <c r="C1052" t="s">
        <v>1826</v>
      </c>
      <c r="D1052" t="s">
        <v>8</v>
      </c>
      <c r="E1052" t="s">
        <v>893</v>
      </c>
      <c r="F1052" s="32" t="s">
        <v>1795</v>
      </c>
      <c r="G1052" s="2"/>
    </row>
    <row r="1053" spans="1:7" x14ac:dyDescent="0.3">
      <c r="A1053" t="s">
        <v>5</v>
      </c>
      <c r="B1053" t="s">
        <v>281</v>
      </c>
      <c r="C1053" t="s">
        <v>1826</v>
      </c>
      <c r="D1053" t="s">
        <v>8</v>
      </c>
      <c r="E1053" t="s">
        <v>291</v>
      </c>
      <c r="F1053" s="1">
        <v>9780077003944</v>
      </c>
      <c r="G1053" s="2"/>
    </row>
    <row r="1054" spans="1:7" x14ac:dyDescent="0.3">
      <c r="A1054" t="s">
        <v>5</v>
      </c>
      <c r="B1054" t="s">
        <v>281</v>
      </c>
      <c r="C1054" t="s">
        <v>1826</v>
      </c>
      <c r="D1054" t="s">
        <v>9</v>
      </c>
      <c r="E1054" t="s">
        <v>292</v>
      </c>
      <c r="F1054" s="1">
        <v>9780076997220</v>
      </c>
      <c r="G1054" s="2"/>
    </row>
    <row r="1055" spans="1:7" x14ac:dyDescent="0.3">
      <c r="A1055" t="s">
        <v>5</v>
      </c>
      <c r="B1055" t="s">
        <v>281</v>
      </c>
      <c r="C1055" t="s">
        <v>1826</v>
      </c>
      <c r="D1055" t="s">
        <v>9</v>
      </c>
      <c r="E1055" s="33" t="s">
        <v>1789</v>
      </c>
      <c r="F1055" s="31" t="s">
        <v>1796</v>
      </c>
      <c r="G1055" s="2"/>
    </row>
    <row r="1056" spans="1:7" x14ac:dyDescent="0.3">
      <c r="A1056" t="s">
        <v>5</v>
      </c>
      <c r="B1056" t="s">
        <v>281</v>
      </c>
      <c r="C1056" t="s">
        <v>1826</v>
      </c>
      <c r="D1056" t="s">
        <v>9</v>
      </c>
      <c r="E1056" t="s">
        <v>293</v>
      </c>
      <c r="F1056" s="32" t="s">
        <v>1797</v>
      </c>
      <c r="G1056" s="2"/>
    </row>
    <row r="1057" spans="1:7" x14ac:dyDescent="0.3">
      <c r="A1057" t="s">
        <v>5</v>
      </c>
      <c r="B1057" t="s">
        <v>281</v>
      </c>
      <c r="C1057" t="s">
        <v>1826</v>
      </c>
      <c r="D1057" t="s">
        <v>9</v>
      </c>
      <c r="E1057" t="s">
        <v>294</v>
      </c>
      <c r="F1057" s="32" t="s">
        <v>1798</v>
      </c>
      <c r="G1057" s="2"/>
    </row>
    <row r="1058" spans="1:7" x14ac:dyDescent="0.3">
      <c r="A1058" t="s">
        <v>5</v>
      </c>
      <c r="B1058" t="s">
        <v>281</v>
      </c>
      <c r="C1058" t="s">
        <v>1826</v>
      </c>
      <c r="D1058" t="s">
        <v>9</v>
      </c>
      <c r="E1058" t="s">
        <v>295</v>
      </c>
      <c r="F1058" s="32" t="s">
        <v>1799</v>
      </c>
      <c r="G1058" s="2"/>
    </row>
    <row r="1059" spans="1:7" x14ac:dyDescent="0.3">
      <c r="A1059" t="s">
        <v>5</v>
      </c>
      <c r="B1059" t="s">
        <v>281</v>
      </c>
      <c r="C1059" t="s">
        <v>1826</v>
      </c>
      <c r="D1059" t="s">
        <v>9</v>
      </c>
      <c r="E1059" t="s">
        <v>296</v>
      </c>
      <c r="F1059" s="32" t="s">
        <v>1800</v>
      </c>
      <c r="G1059" s="2"/>
    </row>
    <row r="1060" spans="1:7" x14ac:dyDescent="0.3">
      <c r="A1060" t="s">
        <v>5</v>
      </c>
      <c r="B1060" t="s">
        <v>281</v>
      </c>
      <c r="C1060" t="s">
        <v>1826</v>
      </c>
      <c r="D1060" t="s">
        <v>9</v>
      </c>
      <c r="E1060" t="s">
        <v>894</v>
      </c>
      <c r="F1060" s="32" t="s">
        <v>1801</v>
      </c>
      <c r="G1060" s="2"/>
    </row>
    <row r="1061" spans="1:7" x14ac:dyDescent="0.3">
      <c r="A1061" t="s">
        <v>5</v>
      </c>
      <c r="B1061" t="s">
        <v>281</v>
      </c>
      <c r="C1061" t="s">
        <v>1826</v>
      </c>
      <c r="D1061" t="s">
        <v>9</v>
      </c>
      <c r="E1061" t="s">
        <v>291</v>
      </c>
      <c r="F1061" s="1">
        <v>9780077003951</v>
      </c>
      <c r="G1061" s="2"/>
    </row>
    <row r="1062" spans="1:7" x14ac:dyDescent="0.3">
      <c r="A1062" t="s">
        <v>5</v>
      </c>
      <c r="B1062" t="s">
        <v>281</v>
      </c>
      <c r="C1062" t="s">
        <v>1826</v>
      </c>
      <c r="D1062" t="s">
        <v>10</v>
      </c>
      <c r="E1062" t="s">
        <v>292</v>
      </c>
      <c r="F1062" s="1">
        <v>9780076997237</v>
      </c>
      <c r="G1062" s="2"/>
    </row>
    <row r="1063" spans="1:7" x14ac:dyDescent="0.3">
      <c r="A1063" t="s">
        <v>5</v>
      </c>
      <c r="B1063" t="s">
        <v>281</v>
      </c>
      <c r="C1063" t="s">
        <v>1826</v>
      </c>
      <c r="D1063" t="s">
        <v>10</v>
      </c>
      <c r="E1063" s="33" t="s">
        <v>1789</v>
      </c>
      <c r="F1063" s="31" t="s">
        <v>1802</v>
      </c>
      <c r="G1063" s="2"/>
    </row>
    <row r="1064" spans="1:7" x14ac:dyDescent="0.3">
      <c r="A1064" t="s">
        <v>5</v>
      </c>
      <c r="B1064" t="s">
        <v>281</v>
      </c>
      <c r="C1064" t="s">
        <v>1826</v>
      </c>
      <c r="D1064" t="s">
        <v>10</v>
      </c>
      <c r="E1064" t="s">
        <v>297</v>
      </c>
      <c r="F1064" s="31" t="s">
        <v>1803</v>
      </c>
      <c r="G1064" s="2"/>
    </row>
    <row r="1065" spans="1:7" x14ac:dyDescent="0.3">
      <c r="A1065" t="s">
        <v>5</v>
      </c>
      <c r="B1065" t="s">
        <v>281</v>
      </c>
      <c r="C1065" t="s">
        <v>1826</v>
      </c>
      <c r="D1065" t="s">
        <v>10</v>
      </c>
      <c r="E1065" t="s">
        <v>298</v>
      </c>
      <c r="F1065" s="31" t="s">
        <v>1804</v>
      </c>
      <c r="G1065" s="2"/>
    </row>
    <row r="1066" spans="1:7" x14ac:dyDescent="0.3">
      <c r="A1066" t="s">
        <v>5</v>
      </c>
      <c r="B1066" t="s">
        <v>281</v>
      </c>
      <c r="C1066" t="s">
        <v>1826</v>
      </c>
      <c r="D1066" t="s">
        <v>10</v>
      </c>
      <c r="E1066" t="s">
        <v>299</v>
      </c>
      <c r="F1066" s="31" t="s">
        <v>1805</v>
      </c>
      <c r="G1066" s="2"/>
    </row>
    <row r="1067" spans="1:7" x14ac:dyDescent="0.3">
      <c r="A1067" t="s">
        <v>5</v>
      </c>
      <c r="B1067" t="s">
        <v>281</v>
      </c>
      <c r="C1067" t="s">
        <v>1826</v>
      </c>
      <c r="D1067" t="s">
        <v>10</v>
      </c>
      <c r="E1067" t="s">
        <v>300</v>
      </c>
      <c r="F1067" s="31" t="s">
        <v>1806</v>
      </c>
      <c r="G1067" s="2"/>
    </row>
    <row r="1068" spans="1:7" x14ac:dyDescent="0.3">
      <c r="A1068" t="s">
        <v>5</v>
      </c>
      <c r="B1068" t="s">
        <v>281</v>
      </c>
      <c r="C1068" t="s">
        <v>1826</v>
      </c>
      <c r="D1068" t="s">
        <v>10</v>
      </c>
      <c r="E1068" t="s">
        <v>895</v>
      </c>
      <c r="F1068" s="31" t="s">
        <v>1807</v>
      </c>
      <c r="G1068" s="2"/>
    </row>
    <row r="1069" spans="1:7" x14ac:dyDescent="0.3">
      <c r="A1069" t="s">
        <v>5</v>
      </c>
      <c r="B1069" t="s">
        <v>281</v>
      </c>
      <c r="C1069" t="s">
        <v>1826</v>
      </c>
      <c r="D1069" t="s">
        <v>10</v>
      </c>
      <c r="E1069" t="s">
        <v>291</v>
      </c>
      <c r="F1069" s="1">
        <v>9780077003968</v>
      </c>
      <c r="G1069" s="2"/>
    </row>
    <row r="1070" spans="1:7" x14ac:dyDescent="0.3">
      <c r="A1070" t="s">
        <v>5</v>
      </c>
      <c r="B1070" t="s">
        <v>281</v>
      </c>
      <c r="C1070" t="s">
        <v>1826</v>
      </c>
      <c r="D1070" t="s">
        <v>14</v>
      </c>
      <c r="E1070" t="s">
        <v>292</v>
      </c>
      <c r="F1070" s="1">
        <v>9780077003913</v>
      </c>
      <c r="G1070" s="2"/>
    </row>
    <row r="1071" spans="1:7" x14ac:dyDescent="0.3">
      <c r="A1071" t="s">
        <v>5</v>
      </c>
      <c r="B1071" t="s">
        <v>281</v>
      </c>
      <c r="C1071" t="s">
        <v>1826</v>
      </c>
      <c r="D1071" t="s">
        <v>14</v>
      </c>
      <c r="E1071" s="30" t="s">
        <v>1789</v>
      </c>
      <c r="F1071" s="34" t="s">
        <v>1813</v>
      </c>
      <c r="G1071" s="2"/>
    </row>
    <row r="1072" spans="1:7" x14ac:dyDescent="0.3">
      <c r="A1072" t="s">
        <v>5</v>
      </c>
      <c r="B1072" t="s">
        <v>281</v>
      </c>
      <c r="C1072" t="s">
        <v>1826</v>
      </c>
      <c r="D1072" t="s">
        <v>14</v>
      </c>
      <c r="E1072" t="s">
        <v>301</v>
      </c>
      <c r="F1072" s="31" t="s">
        <v>1808</v>
      </c>
      <c r="G1072" s="2"/>
    </row>
    <row r="1073" spans="1:7" x14ac:dyDescent="0.3">
      <c r="A1073" t="s">
        <v>5</v>
      </c>
      <c r="B1073" t="s">
        <v>281</v>
      </c>
      <c r="C1073" t="s">
        <v>1826</v>
      </c>
      <c r="D1073" t="s">
        <v>14</v>
      </c>
      <c r="E1073" t="s">
        <v>302</v>
      </c>
      <c r="F1073" s="31" t="s">
        <v>1809</v>
      </c>
      <c r="G1073" s="2"/>
    </row>
    <row r="1074" spans="1:7" x14ac:dyDescent="0.3">
      <c r="A1074" t="s">
        <v>5</v>
      </c>
      <c r="B1074" t="s">
        <v>281</v>
      </c>
      <c r="C1074" t="s">
        <v>1826</v>
      </c>
      <c r="D1074" t="s">
        <v>14</v>
      </c>
      <c r="E1074" t="s">
        <v>303</v>
      </c>
      <c r="F1074" s="31" t="s">
        <v>1810</v>
      </c>
      <c r="G1074" s="2"/>
    </row>
    <row r="1075" spans="1:7" x14ac:dyDescent="0.3">
      <c r="A1075" t="s">
        <v>5</v>
      </c>
      <c r="B1075" t="s">
        <v>281</v>
      </c>
      <c r="C1075" t="s">
        <v>1826</v>
      </c>
      <c r="D1075" t="s">
        <v>14</v>
      </c>
      <c r="E1075" t="s">
        <v>304</v>
      </c>
      <c r="F1075" s="31" t="s">
        <v>1811</v>
      </c>
      <c r="G1075" s="2"/>
    </row>
    <row r="1076" spans="1:7" x14ac:dyDescent="0.3">
      <c r="A1076" t="s">
        <v>5</v>
      </c>
      <c r="B1076" t="s">
        <v>281</v>
      </c>
      <c r="C1076" t="s">
        <v>1826</v>
      </c>
      <c r="D1076" t="s">
        <v>14</v>
      </c>
      <c r="E1076" t="s">
        <v>895</v>
      </c>
      <c r="F1076" s="31" t="s">
        <v>1812</v>
      </c>
      <c r="G1076" s="2"/>
    </row>
    <row r="1077" spans="1:7" x14ac:dyDescent="0.3">
      <c r="A1077" t="s">
        <v>5</v>
      </c>
      <c r="B1077" t="s">
        <v>281</v>
      </c>
      <c r="C1077" t="s">
        <v>1826</v>
      </c>
      <c r="D1077" t="s">
        <v>14</v>
      </c>
      <c r="E1077" t="s">
        <v>291</v>
      </c>
      <c r="F1077" s="1">
        <v>9780077003975</v>
      </c>
      <c r="G1077" s="2"/>
    </row>
    <row r="1078" spans="1:7" x14ac:dyDescent="0.3">
      <c r="A1078" t="s">
        <v>5</v>
      </c>
      <c r="B1078" t="s">
        <v>281</v>
      </c>
      <c r="C1078" t="s">
        <v>1826</v>
      </c>
      <c r="D1078" t="s">
        <v>11</v>
      </c>
      <c r="E1078" t="s">
        <v>292</v>
      </c>
      <c r="F1078" s="1">
        <v>9780077003920</v>
      </c>
      <c r="G1078" s="2"/>
    </row>
    <row r="1079" spans="1:7" x14ac:dyDescent="0.3">
      <c r="A1079" t="s">
        <v>5</v>
      </c>
      <c r="B1079" t="s">
        <v>281</v>
      </c>
      <c r="C1079" t="s">
        <v>1826</v>
      </c>
      <c r="D1079" t="s">
        <v>11</v>
      </c>
      <c r="E1079" s="33" t="s">
        <v>1789</v>
      </c>
      <c r="F1079" s="34" t="s">
        <v>1814</v>
      </c>
      <c r="G1079" s="2"/>
    </row>
    <row r="1080" spans="1:7" x14ac:dyDescent="0.3">
      <c r="A1080" t="s">
        <v>5</v>
      </c>
      <c r="B1080" t="s">
        <v>281</v>
      </c>
      <c r="C1080" t="s">
        <v>1826</v>
      </c>
      <c r="D1080" t="s">
        <v>11</v>
      </c>
      <c r="E1080" t="s">
        <v>305</v>
      </c>
      <c r="F1080" s="34" t="s">
        <v>1821</v>
      </c>
      <c r="G1080" s="2"/>
    </row>
    <row r="1081" spans="1:7" x14ac:dyDescent="0.3">
      <c r="A1081" t="s">
        <v>5</v>
      </c>
      <c r="B1081" t="s">
        <v>281</v>
      </c>
      <c r="C1081" t="s">
        <v>1826</v>
      </c>
      <c r="D1081" t="s">
        <v>11</v>
      </c>
      <c r="E1081" t="s">
        <v>306</v>
      </c>
      <c r="F1081" s="34" t="s">
        <v>1822</v>
      </c>
      <c r="G1081" s="2"/>
    </row>
    <row r="1082" spans="1:7" x14ac:dyDescent="0.3">
      <c r="A1082" t="s">
        <v>5</v>
      </c>
      <c r="B1082" t="s">
        <v>281</v>
      </c>
      <c r="C1082" t="s">
        <v>1826</v>
      </c>
      <c r="D1082" t="s">
        <v>11</v>
      </c>
      <c r="E1082" t="s">
        <v>307</v>
      </c>
      <c r="F1082" s="34" t="s">
        <v>1823</v>
      </c>
      <c r="G1082" s="2"/>
    </row>
    <row r="1083" spans="1:7" x14ac:dyDescent="0.3">
      <c r="A1083" t="s">
        <v>5</v>
      </c>
      <c r="B1083" t="s">
        <v>281</v>
      </c>
      <c r="C1083" t="s">
        <v>1826</v>
      </c>
      <c r="D1083" t="s">
        <v>11</v>
      </c>
      <c r="E1083" t="s">
        <v>308</v>
      </c>
      <c r="F1083" s="34" t="s">
        <v>1824</v>
      </c>
      <c r="G1083" s="2"/>
    </row>
    <row r="1084" spans="1:7" x14ac:dyDescent="0.3">
      <c r="A1084" t="s">
        <v>5</v>
      </c>
      <c r="B1084" t="s">
        <v>281</v>
      </c>
      <c r="C1084" t="s">
        <v>1826</v>
      </c>
      <c r="D1084" t="s">
        <v>11</v>
      </c>
      <c r="E1084" t="s">
        <v>895</v>
      </c>
      <c r="F1084" s="35" t="s">
        <v>1825</v>
      </c>
      <c r="G1084" s="2"/>
    </row>
    <row r="1085" spans="1:7" x14ac:dyDescent="0.3">
      <c r="A1085" t="s">
        <v>5</v>
      </c>
      <c r="B1085" t="s">
        <v>281</v>
      </c>
      <c r="C1085" t="s">
        <v>1826</v>
      </c>
      <c r="D1085" t="s">
        <v>11</v>
      </c>
      <c r="E1085" t="s">
        <v>291</v>
      </c>
      <c r="F1085" s="1">
        <v>9780077003982</v>
      </c>
      <c r="G1085" s="2"/>
    </row>
    <row r="1086" spans="1:7" x14ac:dyDescent="0.3">
      <c r="A1086" t="s">
        <v>5</v>
      </c>
      <c r="B1086" t="s">
        <v>281</v>
      </c>
      <c r="C1086" t="s">
        <v>1826</v>
      </c>
      <c r="D1086" t="s">
        <v>12</v>
      </c>
      <c r="E1086" t="s">
        <v>292</v>
      </c>
      <c r="F1086" s="1">
        <v>9780077003937</v>
      </c>
      <c r="G1086" s="2"/>
    </row>
    <row r="1087" spans="1:7" x14ac:dyDescent="0.3">
      <c r="A1087" t="s">
        <v>5</v>
      </c>
      <c r="B1087" t="s">
        <v>281</v>
      </c>
      <c r="C1087" t="s">
        <v>1826</v>
      </c>
      <c r="D1087" t="s">
        <v>12</v>
      </c>
      <c r="E1087" s="33" t="s">
        <v>1789</v>
      </c>
      <c r="F1087" s="34" t="s">
        <v>1815</v>
      </c>
      <c r="G1087" s="2"/>
    </row>
    <row r="1088" spans="1:7" x14ac:dyDescent="0.3">
      <c r="A1088" t="s">
        <v>5</v>
      </c>
      <c r="B1088" t="s">
        <v>281</v>
      </c>
      <c r="C1088" t="s">
        <v>1826</v>
      </c>
      <c r="D1088" t="s">
        <v>12</v>
      </c>
      <c r="E1088" t="s">
        <v>309</v>
      </c>
      <c r="F1088" s="34" t="s">
        <v>1816</v>
      </c>
      <c r="G1088" s="2"/>
    </row>
    <row r="1089" spans="1:7" x14ac:dyDescent="0.3">
      <c r="A1089" t="s">
        <v>5</v>
      </c>
      <c r="B1089" t="s">
        <v>281</v>
      </c>
      <c r="C1089" t="s">
        <v>1826</v>
      </c>
      <c r="D1089" t="s">
        <v>12</v>
      </c>
      <c r="E1089" t="s">
        <v>310</v>
      </c>
      <c r="F1089" s="34" t="s">
        <v>1817</v>
      </c>
      <c r="G1089" s="2"/>
    </row>
    <row r="1090" spans="1:7" x14ac:dyDescent="0.3">
      <c r="A1090" t="s">
        <v>5</v>
      </c>
      <c r="B1090" t="s">
        <v>281</v>
      </c>
      <c r="C1090" t="s">
        <v>1826</v>
      </c>
      <c r="D1090" t="s">
        <v>12</v>
      </c>
      <c r="E1090" t="s">
        <v>311</v>
      </c>
      <c r="F1090" s="34" t="s">
        <v>1818</v>
      </c>
      <c r="G1090" s="2"/>
    </row>
    <row r="1091" spans="1:7" x14ac:dyDescent="0.3">
      <c r="A1091" t="s">
        <v>5</v>
      </c>
      <c r="B1091" t="s">
        <v>281</v>
      </c>
      <c r="C1091" t="s">
        <v>1826</v>
      </c>
      <c r="D1091" t="s">
        <v>12</v>
      </c>
      <c r="E1091" t="s">
        <v>312</v>
      </c>
      <c r="F1091" s="34" t="s">
        <v>1819</v>
      </c>
      <c r="G1091" s="2"/>
    </row>
    <row r="1092" spans="1:7" x14ac:dyDescent="0.3">
      <c r="A1092" t="s">
        <v>5</v>
      </c>
      <c r="B1092" t="s">
        <v>281</v>
      </c>
      <c r="C1092" t="s">
        <v>1826</v>
      </c>
      <c r="D1092" t="s">
        <v>12</v>
      </c>
      <c r="E1092" t="s">
        <v>895</v>
      </c>
      <c r="F1092" s="36" t="s">
        <v>1820</v>
      </c>
      <c r="G1092" s="2"/>
    </row>
    <row r="1093" spans="1:7" x14ac:dyDescent="0.3">
      <c r="A1093" t="s">
        <v>5</v>
      </c>
      <c r="B1093" t="s">
        <v>281</v>
      </c>
      <c r="C1093" t="s">
        <v>1826</v>
      </c>
      <c r="D1093" t="s">
        <v>12</v>
      </c>
      <c r="E1093" t="s">
        <v>291</v>
      </c>
      <c r="F1093" s="1">
        <v>9780077003999</v>
      </c>
      <c r="G1093" s="2"/>
    </row>
    <row r="1094" spans="1:7" x14ac:dyDescent="0.3">
      <c r="A1094" t="s">
        <v>5</v>
      </c>
      <c r="B1094" t="s">
        <v>281</v>
      </c>
      <c r="C1094" t="s">
        <v>282</v>
      </c>
      <c r="D1094" t="s">
        <v>8</v>
      </c>
      <c r="E1094" t="s">
        <v>313</v>
      </c>
      <c r="F1094" s="1">
        <v>9780076882533</v>
      </c>
      <c r="G1094" s="2"/>
    </row>
    <row r="1095" spans="1:7" x14ac:dyDescent="0.3">
      <c r="A1095" t="s">
        <v>5</v>
      </c>
      <c r="B1095" t="s">
        <v>281</v>
      </c>
      <c r="C1095" t="s">
        <v>282</v>
      </c>
      <c r="D1095" t="s">
        <v>9</v>
      </c>
      <c r="E1095" t="s">
        <v>313</v>
      </c>
      <c r="F1095" s="1">
        <v>9780076882557</v>
      </c>
      <c r="G1095" s="2"/>
    </row>
    <row r="1096" spans="1:7" x14ac:dyDescent="0.3">
      <c r="A1096" t="s">
        <v>5</v>
      </c>
      <c r="B1096" t="s">
        <v>281</v>
      </c>
      <c r="C1096" t="s">
        <v>282</v>
      </c>
      <c r="D1096" t="s">
        <v>8</v>
      </c>
      <c r="E1096" t="s">
        <v>314</v>
      </c>
      <c r="F1096" s="1">
        <v>9780076882298</v>
      </c>
      <c r="G1096" s="2"/>
    </row>
    <row r="1097" spans="1:7" x14ac:dyDescent="0.3">
      <c r="A1097" t="s">
        <v>5</v>
      </c>
      <c r="B1097" t="s">
        <v>281</v>
      </c>
      <c r="C1097" t="s">
        <v>282</v>
      </c>
      <c r="D1097" t="s">
        <v>8</v>
      </c>
      <c r="E1097" t="s">
        <v>315</v>
      </c>
      <c r="F1097" s="1">
        <v>9780076882595</v>
      </c>
      <c r="G1097" s="2"/>
    </row>
    <row r="1098" spans="1:7" x14ac:dyDescent="0.3">
      <c r="A1098" t="s">
        <v>5</v>
      </c>
      <c r="B1098" t="s">
        <v>281</v>
      </c>
      <c r="C1098" t="s">
        <v>282</v>
      </c>
      <c r="D1098" t="s">
        <v>9</v>
      </c>
      <c r="E1098" t="s">
        <v>314</v>
      </c>
      <c r="F1098" s="1">
        <v>9780076882304</v>
      </c>
      <c r="G1098" s="2"/>
    </row>
    <row r="1099" spans="1:7" x14ac:dyDescent="0.3">
      <c r="A1099" t="s">
        <v>5</v>
      </c>
      <c r="B1099" t="s">
        <v>281</v>
      </c>
      <c r="C1099" t="s">
        <v>282</v>
      </c>
      <c r="D1099" t="s">
        <v>9</v>
      </c>
      <c r="E1099" t="s">
        <v>315</v>
      </c>
      <c r="F1099" s="1">
        <v>9780076882601</v>
      </c>
      <c r="G1099" s="2"/>
    </row>
    <row r="1100" spans="1:7" x14ac:dyDescent="0.3">
      <c r="A1100" t="s">
        <v>5</v>
      </c>
      <c r="B1100" t="s">
        <v>281</v>
      </c>
      <c r="C1100" t="s">
        <v>282</v>
      </c>
      <c r="D1100" t="s">
        <v>10</v>
      </c>
      <c r="E1100" t="s">
        <v>314</v>
      </c>
      <c r="F1100" s="1">
        <v>9780076882335</v>
      </c>
      <c r="G1100" s="2"/>
    </row>
    <row r="1101" spans="1:7" x14ac:dyDescent="0.3">
      <c r="A1101" t="s">
        <v>5</v>
      </c>
      <c r="B1101" t="s">
        <v>281</v>
      </c>
      <c r="C1101" t="s">
        <v>282</v>
      </c>
      <c r="D1101" t="s">
        <v>10</v>
      </c>
      <c r="E1101" t="s">
        <v>315</v>
      </c>
      <c r="F1101" s="1">
        <v>9780076882618</v>
      </c>
      <c r="G1101" s="2"/>
    </row>
    <row r="1102" spans="1:7" x14ac:dyDescent="0.3">
      <c r="A1102" t="s">
        <v>5</v>
      </c>
      <c r="B1102" t="s">
        <v>281</v>
      </c>
      <c r="C1102" t="s">
        <v>282</v>
      </c>
      <c r="D1102" t="s">
        <v>14</v>
      </c>
      <c r="E1102" t="s">
        <v>314</v>
      </c>
      <c r="F1102" s="1">
        <v>9780076882342</v>
      </c>
      <c r="G1102" s="2"/>
    </row>
    <row r="1103" spans="1:7" x14ac:dyDescent="0.3">
      <c r="A1103" t="s">
        <v>5</v>
      </c>
      <c r="B1103" t="s">
        <v>281</v>
      </c>
      <c r="C1103" t="s">
        <v>282</v>
      </c>
      <c r="D1103" t="s">
        <v>14</v>
      </c>
      <c r="E1103" t="s">
        <v>315</v>
      </c>
      <c r="F1103" s="1">
        <v>9780076882649</v>
      </c>
      <c r="G1103" s="2"/>
    </row>
    <row r="1104" spans="1:7" x14ac:dyDescent="0.3">
      <c r="A1104" t="s">
        <v>5</v>
      </c>
      <c r="B1104" t="s">
        <v>281</v>
      </c>
      <c r="C1104" t="s">
        <v>282</v>
      </c>
      <c r="D1104" t="s">
        <v>11</v>
      </c>
      <c r="E1104" t="s">
        <v>314</v>
      </c>
      <c r="F1104" s="1">
        <v>9780076882359</v>
      </c>
      <c r="G1104" s="2"/>
    </row>
    <row r="1105" spans="1:7" x14ac:dyDescent="0.3">
      <c r="A1105" t="s">
        <v>5</v>
      </c>
      <c r="B1105" t="s">
        <v>281</v>
      </c>
      <c r="C1105" t="s">
        <v>282</v>
      </c>
      <c r="D1105" t="s">
        <v>11</v>
      </c>
      <c r="E1105" t="s">
        <v>315</v>
      </c>
      <c r="F1105" s="1">
        <v>9780076882656</v>
      </c>
      <c r="G1105" s="2"/>
    </row>
    <row r="1106" spans="1:7" x14ac:dyDescent="0.3">
      <c r="A1106" t="s">
        <v>5</v>
      </c>
      <c r="B1106" t="s">
        <v>281</v>
      </c>
      <c r="C1106" t="s">
        <v>282</v>
      </c>
      <c r="D1106" t="s">
        <v>12</v>
      </c>
      <c r="E1106" t="s">
        <v>314</v>
      </c>
      <c r="F1106" s="1">
        <v>9780076882564</v>
      </c>
      <c r="G1106" s="2"/>
    </row>
    <row r="1107" spans="1:7" x14ac:dyDescent="0.3">
      <c r="A1107" t="s">
        <v>5</v>
      </c>
      <c r="B1107" t="s">
        <v>281</v>
      </c>
      <c r="C1107" t="s">
        <v>282</v>
      </c>
      <c r="D1107" t="s">
        <v>12</v>
      </c>
      <c r="E1107" t="s">
        <v>315</v>
      </c>
      <c r="F1107" s="1">
        <v>9780076882663</v>
      </c>
      <c r="G1107" s="2"/>
    </row>
    <row r="1108" spans="1:7" x14ac:dyDescent="0.3">
      <c r="A1108" t="s">
        <v>5</v>
      </c>
      <c r="B1108" t="s">
        <v>281</v>
      </c>
      <c r="C1108" t="s">
        <v>282</v>
      </c>
      <c r="D1108" t="s">
        <v>10</v>
      </c>
      <c r="E1108" t="s">
        <v>316</v>
      </c>
      <c r="F1108" s="1">
        <v>9780076842131</v>
      </c>
      <c r="G1108" s="2"/>
    </row>
    <row r="1109" spans="1:7" x14ac:dyDescent="0.3">
      <c r="A1109" t="s">
        <v>5</v>
      </c>
      <c r="B1109" t="s">
        <v>281</v>
      </c>
      <c r="C1109" t="s">
        <v>282</v>
      </c>
      <c r="D1109" t="s">
        <v>10</v>
      </c>
      <c r="E1109" t="s">
        <v>317</v>
      </c>
      <c r="F1109" s="1">
        <v>9780076877102</v>
      </c>
      <c r="G1109" s="2"/>
    </row>
    <row r="1110" spans="1:7" x14ac:dyDescent="0.3">
      <c r="A1110" t="s">
        <v>5</v>
      </c>
      <c r="B1110" t="s">
        <v>281</v>
      </c>
      <c r="C1110" t="s">
        <v>282</v>
      </c>
      <c r="D1110" t="s">
        <v>14</v>
      </c>
      <c r="E1110" t="s">
        <v>316</v>
      </c>
      <c r="F1110" s="1">
        <v>9780076842162</v>
      </c>
      <c r="G1110" s="2"/>
    </row>
    <row r="1111" spans="1:7" x14ac:dyDescent="0.3">
      <c r="A1111" t="s">
        <v>5</v>
      </c>
      <c r="B1111" t="s">
        <v>281</v>
      </c>
      <c r="C1111" t="s">
        <v>282</v>
      </c>
      <c r="D1111" t="s">
        <v>14</v>
      </c>
      <c r="E1111" t="s">
        <v>317</v>
      </c>
      <c r="F1111" s="1">
        <v>9780076877119</v>
      </c>
      <c r="G1111" s="2"/>
    </row>
    <row r="1112" spans="1:7" x14ac:dyDescent="0.3">
      <c r="A1112" t="s">
        <v>5</v>
      </c>
      <c r="B1112" t="s">
        <v>281</v>
      </c>
      <c r="C1112" t="s">
        <v>282</v>
      </c>
      <c r="D1112" t="s">
        <v>11</v>
      </c>
      <c r="E1112" t="s">
        <v>316</v>
      </c>
      <c r="F1112" s="1">
        <v>9780076842179</v>
      </c>
      <c r="G1112" s="2"/>
    </row>
    <row r="1113" spans="1:7" x14ac:dyDescent="0.3">
      <c r="A1113" t="s">
        <v>5</v>
      </c>
      <c r="B1113" t="s">
        <v>281</v>
      </c>
      <c r="C1113" t="s">
        <v>282</v>
      </c>
      <c r="D1113" t="s">
        <v>11</v>
      </c>
      <c r="E1113" t="s">
        <v>317</v>
      </c>
      <c r="F1113" s="1">
        <v>9780076877027</v>
      </c>
      <c r="G1113" s="2"/>
    </row>
    <row r="1114" spans="1:7" x14ac:dyDescent="0.3">
      <c r="A1114" t="s">
        <v>5</v>
      </c>
      <c r="B1114" t="s">
        <v>281</v>
      </c>
      <c r="C1114" t="s">
        <v>282</v>
      </c>
      <c r="D1114" t="s">
        <v>12</v>
      </c>
      <c r="E1114" t="s">
        <v>316</v>
      </c>
      <c r="F1114" s="1">
        <v>9780076842186</v>
      </c>
      <c r="G1114" s="2"/>
    </row>
    <row r="1115" spans="1:7" x14ac:dyDescent="0.3">
      <c r="A1115" t="s">
        <v>5</v>
      </c>
      <c r="B1115" t="s">
        <v>281</v>
      </c>
      <c r="C1115" t="s">
        <v>282</v>
      </c>
      <c r="D1115" t="s">
        <v>12</v>
      </c>
      <c r="E1115" t="s">
        <v>317</v>
      </c>
      <c r="F1115" s="1">
        <v>9780076877034</v>
      </c>
      <c r="G1115" s="2"/>
    </row>
    <row r="1116" spans="1:7" x14ac:dyDescent="0.3">
      <c r="A1116" t="s">
        <v>5</v>
      </c>
      <c r="B1116" t="s">
        <v>318</v>
      </c>
      <c r="C1116" t="s">
        <v>319</v>
      </c>
      <c r="D1116" t="s">
        <v>8</v>
      </c>
      <c r="E1116" t="s">
        <v>320</v>
      </c>
      <c r="F1116" s="1">
        <v>9780076915057</v>
      </c>
      <c r="G1116" s="2"/>
    </row>
    <row r="1117" spans="1:7" x14ac:dyDescent="0.3">
      <c r="A1117" t="s">
        <v>5</v>
      </c>
      <c r="B1117" t="s">
        <v>318</v>
      </c>
      <c r="C1117" t="s">
        <v>319</v>
      </c>
      <c r="D1117" t="s">
        <v>9</v>
      </c>
      <c r="E1117" t="s">
        <v>320</v>
      </c>
      <c r="F1117" s="1">
        <v>9780076914715</v>
      </c>
      <c r="G1117" s="2"/>
    </row>
    <row r="1118" spans="1:7" x14ac:dyDescent="0.3">
      <c r="A1118" t="s">
        <v>5</v>
      </c>
      <c r="B1118" t="s">
        <v>318</v>
      </c>
      <c r="C1118" t="s">
        <v>319</v>
      </c>
      <c r="D1118" t="s">
        <v>10</v>
      </c>
      <c r="E1118" t="s">
        <v>320</v>
      </c>
      <c r="F1118" s="1">
        <v>9780076913589</v>
      </c>
      <c r="G1118" s="2"/>
    </row>
    <row r="1119" spans="1:7" x14ac:dyDescent="0.3">
      <c r="A1119" t="s">
        <v>5</v>
      </c>
      <c r="B1119" t="s">
        <v>318</v>
      </c>
      <c r="C1119" t="s">
        <v>319</v>
      </c>
      <c r="D1119" t="s">
        <v>14</v>
      </c>
      <c r="E1119" t="s">
        <v>320</v>
      </c>
      <c r="F1119" s="1">
        <v>9780076913831</v>
      </c>
      <c r="G1119" s="2"/>
    </row>
    <row r="1120" spans="1:7" x14ac:dyDescent="0.3">
      <c r="A1120" t="s">
        <v>5</v>
      </c>
      <c r="B1120" t="s">
        <v>318</v>
      </c>
      <c r="C1120" t="s">
        <v>319</v>
      </c>
      <c r="D1120" t="s">
        <v>11</v>
      </c>
      <c r="E1120" t="s">
        <v>320</v>
      </c>
      <c r="F1120" s="1">
        <v>9780076914678</v>
      </c>
      <c r="G1120" s="2"/>
    </row>
    <row r="1121" spans="1:7" x14ac:dyDescent="0.3">
      <c r="A1121" t="s">
        <v>5</v>
      </c>
      <c r="B1121" t="s">
        <v>318</v>
      </c>
      <c r="C1121" t="s">
        <v>319</v>
      </c>
      <c r="D1121" t="s">
        <v>12</v>
      </c>
      <c r="E1121" t="s">
        <v>320</v>
      </c>
      <c r="F1121" s="1">
        <v>9780076914357</v>
      </c>
      <c r="G1121" s="2"/>
    </row>
    <row r="1122" spans="1:7" x14ac:dyDescent="0.3">
      <c r="A1122" t="s">
        <v>5</v>
      </c>
      <c r="B1122" t="s">
        <v>318</v>
      </c>
      <c r="C1122" t="s">
        <v>319</v>
      </c>
      <c r="D1122" t="s">
        <v>8</v>
      </c>
      <c r="E1122" t="s">
        <v>321</v>
      </c>
      <c r="F1122" s="1">
        <v>9780076914869</v>
      </c>
      <c r="G1122" s="2"/>
    </row>
    <row r="1123" spans="1:7" x14ac:dyDescent="0.3">
      <c r="A1123" t="s">
        <v>5</v>
      </c>
      <c r="B1123" t="s">
        <v>318</v>
      </c>
      <c r="C1123" t="s">
        <v>319</v>
      </c>
      <c r="D1123" t="s">
        <v>9</v>
      </c>
      <c r="E1123" t="s">
        <v>321</v>
      </c>
      <c r="F1123" s="1">
        <v>9780076915644</v>
      </c>
      <c r="G1123" s="2"/>
    </row>
    <row r="1124" spans="1:7" x14ac:dyDescent="0.3">
      <c r="A1124" t="s">
        <v>5</v>
      </c>
      <c r="B1124" t="s">
        <v>318</v>
      </c>
      <c r="C1124" t="s">
        <v>319</v>
      </c>
      <c r="D1124" t="s">
        <v>10</v>
      </c>
      <c r="E1124" t="s">
        <v>321</v>
      </c>
      <c r="F1124" s="1">
        <v>9780076913503</v>
      </c>
      <c r="G1124" s="2"/>
    </row>
    <row r="1125" spans="1:7" x14ac:dyDescent="0.3">
      <c r="A1125" t="s">
        <v>5</v>
      </c>
      <c r="B1125" t="s">
        <v>318</v>
      </c>
      <c r="C1125" t="s">
        <v>319</v>
      </c>
      <c r="D1125" t="s">
        <v>14</v>
      </c>
      <c r="E1125" t="s">
        <v>321</v>
      </c>
      <c r="F1125" s="1">
        <v>9780076913763</v>
      </c>
      <c r="G1125" s="2"/>
    </row>
    <row r="1126" spans="1:7" x14ac:dyDescent="0.3">
      <c r="A1126" t="s">
        <v>5</v>
      </c>
      <c r="B1126" t="s">
        <v>318</v>
      </c>
      <c r="C1126" t="s">
        <v>319</v>
      </c>
      <c r="D1126" t="s">
        <v>11</v>
      </c>
      <c r="E1126" t="s">
        <v>321</v>
      </c>
      <c r="F1126" s="1">
        <v>9780076914418</v>
      </c>
      <c r="G1126" s="2"/>
    </row>
    <row r="1127" spans="1:7" x14ac:dyDescent="0.3">
      <c r="A1127" t="s">
        <v>5</v>
      </c>
      <c r="B1127" t="s">
        <v>318</v>
      </c>
      <c r="C1127" t="s">
        <v>319</v>
      </c>
      <c r="D1127" t="s">
        <v>12</v>
      </c>
      <c r="E1127" t="s">
        <v>321</v>
      </c>
      <c r="F1127" s="1">
        <v>9780076914098</v>
      </c>
      <c r="G1127" s="2"/>
    </row>
    <row r="1128" spans="1:7" x14ac:dyDescent="0.3">
      <c r="A1128" t="s">
        <v>5</v>
      </c>
      <c r="B1128" t="s">
        <v>318</v>
      </c>
      <c r="C1128" t="s">
        <v>319</v>
      </c>
      <c r="D1128" t="s">
        <v>8</v>
      </c>
      <c r="E1128" t="s">
        <v>322</v>
      </c>
      <c r="F1128" s="1">
        <v>9780076928712</v>
      </c>
      <c r="G1128" s="2"/>
    </row>
    <row r="1129" spans="1:7" x14ac:dyDescent="0.3">
      <c r="A1129" t="s">
        <v>5</v>
      </c>
      <c r="B1129" t="s">
        <v>318</v>
      </c>
      <c r="C1129" t="s">
        <v>319</v>
      </c>
      <c r="D1129" t="s">
        <v>9</v>
      </c>
      <c r="E1129" t="s">
        <v>322</v>
      </c>
      <c r="F1129" s="1">
        <v>9780076928729</v>
      </c>
      <c r="G1129" s="2"/>
    </row>
    <row r="1130" spans="1:7" x14ac:dyDescent="0.3">
      <c r="A1130" t="s">
        <v>5</v>
      </c>
      <c r="B1130" t="s">
        <v>318</v>
      </c>
      <c r="C1130" t="s">
        <v>319</v>
      </c>
      <c r="D1130" t="s">
        <v>10</v>
      </c>
      <c r="E1130" t="s">
        <v>322</v>
      </c>
      <c r="F1130" s="1">
        <v>9780076928736</v>
      </c>
      <c r="G1130" s="2"/>
    </row>
    <row r="1131" spans="1:7" x14ac:dyDescent="0.3">
      <c r="A1131" t="s">
        <v>5</v>
      </c>
      <c r="B1131" t="s">
        <v>318</v>
      </c>
      <c r="C1131" t="s">
        <v>319</v>
      </c>
      <c r="D1131" t="s">
        <v>14</v>
      </c>
      <c r="E1131" t="s">
        <v>322</v>
      </c>
      <c r="F1131" s="1">
        <v>9780076977338</v>
      </c>
      <c r="G1131" s="2"/>
    </row>
    <row r="1132" spans="1:7" x14ac:dyDescent="0.3">
      <c r="A1132" t="s">
        <v>5</v>
      </c>
      <c r="B1132" t="s">
        <v>318</v>
      </c>
      <c r="C1132" t="s">
        <v>319</v>
      </c>
      <c r="D1132" t="s">
        <v>11</v>
      </c>
      <c r="E1132" t="s">
        <v>322</v>
      </c>
      <c r="F1132" s="1">
        <v>9780076956067</v>
      </c>
      <c r="G1132" s="2"/>
    </row>
    <row r="1133" spans="1:7" x14ac:dyDescent="0.3">
      <c r="A1133" t="s">
        <v>5</v>
      </c>
      <c r="B1133" t="s">
        <v>318</v>
      </c>
      <c r="C1133" t="s">
        <v>319</v>
      </c>
      <c r="D1133" t="s">
        <v>12</v>
      </c>
      <c r="E1133" t="s">
        <v>322</v>
      </c>
      <c r="F1133" s="1">
        <v>9780076928750</v>
      </c>
      <c r="G1133" s="2"/>
    </row>
    <row r="1134" spans="1:7" x14ac:dyDescent="0.3">
      <c r="A1134" t="s">
        <v>5</v>
      </c>
      <c r="B1134" t="s">
        <v>318</v>
      </c>
      <c r="C1134" t="s">
        <v>319</v>
      </c>
      <c r="D1134" t="s">
        <v>8</v>
      </c>
      <c r="E1134" t="s">
        <v>323</v>
      </c>
      <c r="F1134" s="1">
        <v>9780076914968</v>
      </c>
      <c r="G1134" s="2"/>
    </row>
    <row r="1135" spans="1:7" x14ac:dyDescent="0.3">
      <c r="A1135" t="s">
        <v>5</v>
      </c>
      <c r="B1135" t="s">
        <v>318</v>
      </c>
      <c r="C1135" t="s">
        <v>319</v>
      </c>
      <c r="D1135" t="s">
        <v>9</v>
      </c>
      <c r="E1135" t="s">
        <v>323</v>
      </c>
      <c r="F1135" s="1">
        <v>9780076915668</v>
      </c>
      <c r="G1135" s="2"/>
    </row>
    <row r="1136" spans="1:7" x14ac:dyDescent="0.3">
      <c r="A1136" t="s">
        <v>5</v>
      </c>
      <c r="B1136" t="s">
        <v>318</v>
      </c>
      <c r="C1136" t="s">
        <v>319</v>
      </c>
      <c r="D1136" t="s">
        <v>10</v>
      </c>
      <c r="E1136" t="s">
        <v>323</v>
      </c>
      <c r="F1136" s="1">
        <v>9780076913527</v>
      </c>
      <c r="G1136" s="2"/>
    </row>
    <row r="1137" spans="1:7" x14ac:dyDescent="0.3">
      <c r="A1137" t="s">
        <v>5</v>
      </c>
      <c r="B1137" t="s">
        <v>318</v>
      </c>
      <c r="C1137" t="s">
        <v>319</v>
      </c>
      <c r="D1137" t="s">
        <v>14</v>
      </c>
      <c r="E1137" t="s">
        <v>323</v>
      </c>
      <c r="F1137" s="1">
        <v>9780076913787</v>
      </c>
      <c r="G1137" s="2"/>
    </row>
    <row r="1138" spans="1:7" x14ac:dyDescent="0.3">
      <c r="A1138" t="s">
        <v>5</v>
      </c>
      <c r="B1138" t="s">
        <v>318</v>
      </c>
      <c r="C1138" t="s">
        <v>319</v>
      </c>
      <c r="D1138" t="s">
        <v>11</v>
      </c>
      <c r="E1138" t="s">
        <v>323</v>
      </c>
      <c r="F1138" s="1">
        <v>9780076914531</v>
      </c>
      <c r="G1138" s="2"/>
    </row>
    <row r="1139" spans="1:7" x14ac:dyDescent="0.3">
      <c r="A1139" t="s">
        <v>5</v>
      </c>
      <c r="B1139" t="s">
        <v>318</v>
      </c>
      <c r="C1139" t="s">
        <v>319</v>
      </c>
      <c r="D1139" t="s">
        <v>12</v>
      </c>
      <c r="E1139" t="s">
        <v>323</v>
      </c>
      <c r="F1139" s="1">
        <v>9780076914180</v>
      </c>
      <c r="G1139" s="2"/>
    </row>
    <row r="1140" spans="1:7" x14ac:dyDescent="0.3">
      <c r="A1140" t="s">
        <v>5</v>
      </c>
      <c r="B1140" t="s">
        <v>318</v>
      </c>
      <c r="C1140" t="s">
        <v>319</v>
      </c>
      <c r="D1140" t="s">
        <v>8</v>
      </c>
      <c r="E1140" t="s">
        <v>291</v>
      </c>
      <c r="F1140" s="1">
        <v>9780076915347</v>
      </c>
      <c r="G1140" s="2"/>
    </row>
    <row r="1141" spans="1:7" x14ac:dyDescent="0.3">
      <c r="A1141" t="s">
        <v>5</v>
      </c>
      <c r="B1141" t="s">
        <v>318</v>
      </c>
      <c r="C1141" t="s">
        <v>319</v>
      </c>
      <c r="D1141" t="s">
        <v>9</v>
      </c>
      <c r="E1141" t="s">
        <v>291</v>
      </c>
      <c r="F1141" s="1">
        <v>9780076914937</v>
      </c>
      <c r="G1141" s="2"/>
    </row>
    <row r="1142" spans="1:7" x14ac:dyDescent="0.3">
      <c r="A1142" t="s">
        <v>5</v>
      </c>
      <c r="B1142" t="s">
        <v>318</v>
      </c>
      <c r="C1142" t="s">
        <v>319</v>
      </c>
      <c r="D1142" t="s">
        <v>10</v>
      </c>
      <c r="E1142" t="s">
        <v>291</v>
      </c>
      <c r="F1142" s="1">
        <v>9780076913602</v>
      </c>
      <c r="G1142" s="2"/>
    </row>
    <row r="1143" spans="1:7" x14ac:dyDescent="0.3">
      <c r="A1143" t="s">
        <v>5</v>
      </c>
      <c r="B1143" t="s">
        <v>318</v>
      </c>
      <c r="C1143" t="s">
        <v>319</v>
      </c>
      <c r="D1143" t="s">
        <v>14</v>
      </c>
      <c r="E1143" t="s">
        <v>291</v>
      </c>
      <c r="F1143" s="1">
        <v>9780076913886</v>
      </c>
      <c r="G1143" s="2"/>
    </row>
    <row r="1144" spans="1:7" x14ac:dyDescent="0.3">
      <c r="A1144" t="s">
        <v>5</v>
      </c>
      <c r="B1144" t="s">
        <v>318</v>
      </c>
      <c r="C1144" t="s">
        <v>319</v>
      </c>
      <c r="D1144" t="s">
        <v>11</v>
      </c>
      <c r="E1144" t="s">
        <v>291</v>
      </c>
      <c r="F1144" s="1">
        <v>9780076914920</v>
      </c>
      <c r="G1144" s="2"/>
    </row>
    <row r="1145" spans="1:7" x14ac:dyDescent="0.3">
      <c r="A1145" t="s">
        <v>5</v>
      </c>
      <c r="B1145" t="s">
        <v>318</v>
      </c>
      <c r="C1145" t="s">
        <v>319</v>
      </c>
      <c r="D1145" t="s">
        <v>12</v>
      </c>
      <c r="E1145" t="s">
        <v>291</v>
      </c>
      <c r="F1145" s="1">
        <v>9780076914449</v>
      </c>
      <c r="G1145" s="2"/>
    </row>
    <row r="1146" spans="1:7" x14ac:dyDescent="0.3">
      <c r="A1146" t="s">
        <v>5</v>
      </c>
      <c r="B1146" t="s">
        <v>318</v>
      </c>
      <c r="C1146" t="s">
        <v>319</v>
      </c>
      <c r="D1146" t="s">
        <v>8</v>
      </c>
      <c r="E1146" t="s">
        <v>56</v>
      </c>
      <c r="F1146" s="1">
        <v>9780076914999</v>
      </c>
      <c r="G1146" s="2"/>
    </row>
    <row r="1147" spans="1:7" x14ac:dyDescent="0.3">
      <c r="A1147" t="s">
        <v>5</v>
      </c>
      <c r="B1147" t="s">
        <v>318</v>
      </c>
      <c r="C1147" t="s">
        <v>319</v>
      </c>
      <c r="D1147" t="s">
        <v>9</v>
      </c>
      <c r="E1147" t="s">
        <v>56</v>
      </c>
      <c r="F1147" s="1">
        <v>9780076915699</v>
      </c>
      <c r="G1147" s="2"/>
    </row>
    <row r="1148" spans="1:7" x14ac:dyDescent="0.3">
      <c r="A1148" t="s">
        <v>5</v>
      </c>
      <c r="B1148" t="s">
        <v>318</v>
      </c>
      <c r="C1148" t="s">
        <v>319</v>
      </c>
      <c r="D1148" t="s">
        <v>10</v>
      </c>
      <c r="E1148" t="s">
        <v>56</v>
      </c>
      <c r="F1148" s="1">
        <v>9780076913541</v>
      </c>
      <c r="G1148" s="2"/>
    </row>
    <row r="1149" spans="1:7" x14ac:dyDescent="0.3">
      <c r="A1149" t="s">
        <v>5</v>
      </c>
      <c r="B1149" t="s">
        <v>318</v>
      </c>
      <c r="C1149" t="s">
        <v>319</v>
      </c>
      <c r="D1149" t="s">
        <v>14</v>
      </c>
      <c r="E1149" t="s">
        <v>56</v>
      </c>
      <c r="F1149" s="1">
        <v>9780076913817</v>
      </c>
      <c r="G1149" s="2"/>
    </row>
    <row r="1150" spans="1:7" x14ac:dyDescent="0.3">
      <c r="A1150" t="s">
        <v>5</v>
      </c>
      <c r="B1150" t="s">
        <v>318</v>
      </c>
      <c r="C1150" t="s">
        <v>319</v>
      </c>
      <c r="D1150" t="s">
        <v>11</v>
      </c>
      <c r="E1150" t="s">
        <v>56</v>
      </c>
      <c r="F1150" s="1">
        <v>9780076914586</v>
      </c>
      <c r="G1150" s="2"/>
    </row>
    <row r="1151" spans="1:7" x14ac:dyDescent="0.3">
      <c r="A1151" t="s">
        <v>5</v>
      </c>
      <c r="B1151" t="s">
        <v>318</v>
      </c>
      <c r="C1151" t="s">
        <v>319</v>
      </c>
      <c r="D1151" t="s">
        <v>12</v>
      </c>
      <c r="E1151" t="s">
        <v>56</v>
      </c>
      <c r="F1151" s="1">
        <v>9780076914241</v>
      </c>
      <c r="G1151" s="2"/>
    </row>
    <row r="1152" spans="1:7" x14ac:dyDescent="0.3">
      <c r="A1152" t="s">
        <v>5</v>
      </c>
      <c r="B1152" t="s">
        <v>318</v>
      </c>
      <c r="C1152" t="s">
        <v>319</v>
      </c>
      <c r="D1152" t="s">
        <v>8</v>
      </c>
      <c r="E1152" t="s">
        <v>324</v>
      </c>
      <c r="F1152" s="1">
        <v>9780076931002</v>
      </c>
      <c r="G1152" s="2"/>
    </row>
    <row r="1153" spans="1:7" x14ac:dyDescent="0.3">
      <c r="A1153" t="s">
        <v>5</v>
      </c>
      <c r="B1153" t="s">
        <v>318</v>
      </c>
      <c r="C1153" t="s">
        <v>319</v>
      </c>
      <c r="D1153" t="s">
        <v>9</v>
      </c>
      <c r="E1153" t="s">
        <v>324</v>
      </c>
      <c r="F1153" s="1">
        <v>9780076931033</v>
      </c>
      <c r="G1153" s="2"/>
    </row>
    <row r="1154" spans="1:7" x14ac:dyDescent="0.3">
      <c r="A1154" t="s">
        <v>5</v>
      </c>
      <c r="B1154" t="s">
        <v>318</v>
      </c>
      <c r="C1154" t="s">
        <v>319</v>
      </c>
      <c r="D1154" t="s">
        <v>10</v>
      </c>
      <c r="E1154" t="s">
        <v>324</v>
      </c>
      <c r="F1154" s="1">
        <v>9780076931040</v>
      </c>
      <c r="G1154" s="2"/>
    </row>
    <row r="1155" spans="1:7" x14ac:dyDescent="0.3">
      <c r="A1155" t="s">
        <v>5</v>
      </c>
      <c r="B1155" t="s">
        <v>318</v>
      </c>
      <c r="C1155" t="s">
        <v>319</v>
      </c>
      <c r="D1155" t="s">
        <v>14</v>
      </c>
      <c r="E1155" t="s">
        <v>324</v>
      </c>
      <c r="F1155" s="1">
        <v>9780076979066</v>
      </c>
      <c r="G1155" s="2"/>
    </row>
    <row r="1156" spans="1:7" x14ac:dyDescent="0.3">
      <c r="A1156" t="s">
        <v>5</v>
      </c>
      <c r="B1156" t="s">
        <v>318</v>
      </c>
      <c r="C1156" t="s">
        <v>319</v>
      </c>
      <c r="D1156" t="s">
        <v>11</v>
      </c>
      <c r="E1156" t="s">
        <v>324</v>
      </c>
      <c r="F1156" s="1">
        <v>9780076956074</v>
      </c>
      <c r="G1156" s="2"/>
    </row>
    <row r="1157" spans="1:7" x14ac:dyDescent="0.3">
      <c r="A1157" t="s">
        <v>5</v>
      </c>
      <c r="B1157" t="s">
        <v>318</v>
      </c>
      <c r="C1157" t="s">
        <v>319</v>
      </c>
      <c r="D1157" t="s">
        <v>12</v>
      </c>
      <c r="E1157" t="s">
        <v>324</v>
      </c>
      <c r="F1157" s="1">
        <v>9780076931057</v>
      </c>
      <c r="G1157" s="2"/>
    </row>
    <row r="1158" spans="1:7" x14ac:dyDescent="0.3">
      <c r="A1158" t="s">
        <v>5</v>
      </c>
      <c r="B1158" t="s">
        <v>318</v>
      </c>
      <c r="C1158" t="s">
        <v>319</v>
      </c>
      <c r="D1158" t="s">
        <v>8</v>
      </c>
      <c r="E1158" t="s">
        <v>325</v>
      </c>
      <c r="F1158" s="1">
        <v>9780076978830</v>
      </c>
      <c r="G1158" s="2"/>
    </row>
    <row r="1159" spans="1:7" x14ac:dyDescent="0.3">
      <c r="A1159" t="s">
        <v>5</v>
      </c>
      <c r="B1159" t="s">
        <v>318</v>
      </c>
      <c r="C1159" t="s">
        <v>319</v>
      </c>
      <c r="D1159" t="s">
        <v>9</v>
      </c>
      <c r="E1159" t="s">
        <v>325</v>
      </c>
      <c r="F1159" s="1">
        <v>9780076978847</v>
      </c>
      <c r="G1159" s="2"/>
    </row>
    <row r="1160" spans="1:7" x14ac:dyDescent="0.3">
      <c r="A1160" t="s">
        <v>5</v>
      </c>
      <c r="B1160" t="s">
        <v>318</v>
      </c>
      <c r="C1160" t="s">
        <v>319</v>
      </c>
      <c r="D1160" t="s">
        <v>10</v>
      </c>
      <c r="E1160" t="s">
        <v>325</v>
      </c>
      <c r="F1160" s="1">
        <v>9780076978854</v>
      </c>
      <c r="G1160" s="2"/>
    </row>
    <row r="1161" spans="1:7" x14ac:dyDescent="0.3">
      <c r="A1161" t="s">
        <v>5</v>
      </c>
      <c r="B1161" t="s">
        <v>318</v>
      </c>
      <c r="C1161" t="s">
        <v>319</v>
      </c>
      <c r="D1161" t="s">
        <v>14</v>
      </c>
      <c r="E1161" t="s">
        <v>325</v>
      </c>
      <c r="F1161" s="1">
        <v>9780076978885</v>
      </c>
      <c r="G1161" s="2"/>
    </row>
    <row r="1162" spans="1:7" x14ac:dyDescent="0.3">
      <c r="A1162" t="s">
        <v>5</v>
      </c>
      <c r="B1162" t="s">
        <v>318</v>
      </c>
      <c r="C1162" t="s">
        <v>319</v>
      </c>
      <c r="D1162" t="s">
        <v>11</v>
      </c>
      <c r="E1162" t="s">
        <v>325</v>
      </c>
      <c r="F1162" s="1">
        <v>9780076978892</v>
      </c>
      <c r="G1162" s="2"/>
    </row>
    <row r="1163" spans="1:7" x14ac:dyDescent="0.3">
      <c r="A1163" t="s">
        <v>5</v>
      </c>
      <c r="B1163" t="s">
        <v>318</v>
      </c>
      <c r="C1163" t="s">
        <v>319</v>
      </c>
      <c r="D1163" t="s">
        <v>12</v>
      </c>
      <c r="E1163" t="s">
        <v>325</v>
      </c>
      <c r="F1163" s="1">
        <v>9780076978908</v>
      </c>
      <c r="G1163" s="2"/>
    </row>
    <row r="1164" spans="1:7" x14ac:dyDescent="0.3">
      <c r="A1164" t="s">
        <v>5</v>
      </c>
      <c r="B1164" t="s">
        <v>318</v>
      </c>
      <c r="C1164" t="s">
        <v>319</v>
      </c>
      <c r="D1164" t="s">
        <v>8</v>
      </c>
      <c r="E1164" t="s">
        <v>326</v>
      </c>
      <c r="F1164" s="1">
        <v>9780076975921</v>
      </c>
      <c r="G1164" s="2"/>
    </row>
    <row r="1165" spans="1:7" x14ac:dyDescent="0.3">
      <c r="A1165" t="s">
        <v>5</v>
      </c>
      <c r="B1165" t="s">
        <v>318</v>
      </c>
      <c r="C1165" t="s">
        <v>319</v>
      </c>
      <c r="D1165" t="s">
        <v>9</v>
      </c>
      <c r="E1165" t="s">
        <v>326</v>
      </c>
      <c r="F1165" s="1">
        <v>9780076975938</v>
      </c>
      <c r="G1165" s="2"/>
    </row>
    <row r="1166" spans="1:7" x14ac:dyDescent="0.3">
      <c r="A1166" t="s">
        <v>5</v>
      </c>
      <c r="B1166" t="s">
        <v>318</v>
      </c>
      <c r="C1166" t="s">
        <v>319</v>
      </c>
      <c r="D1166" t="s">
        <v>10</v>
      </c>
      <c r="E1166" t="s">
        <v>326</v>
      </c>
      <c r="F1166" s="1">
        <v>9780076975945</v>
      </c>
      <c r="G1166" s="2"/>
    </row>
    <row r="1167" spans="1:7" x14ac:dyDescent="0.3">
      <c r="A1167" t="s">
        <v>5</v>
      </c>
      <c r="B1167" t="s">
        <v>318</v>
      </c>
      <c r="C1167" t="s">
        <v>319</v>
      </c>
      <c r="D1167" t="s">
        <v>14</v>
      </c>
      <c r="E1167" t="s">
        <v>326</v>
      </c>
      <c r="F1167" s="1">
        <v>9780076975952</v>
      </c>
      <c r="G1167" s="2"/>
    </row>
    <row r="1168" spans="1:7" x14ac:dyDescent="0.3">
      <c r="A1168" t="s">
        <v>5</v>
      </c>
      <c r="B1168" t="s">
        <v>318</v>
      </c>
      <c r="C1168" t="s">
        <v>319</v>
      </c>
      <c r="D1168" t="s">
        <v>11</v>
      </c>
      <c r="E1168" t="s">
        <v>326</v>
      </c>
      <c r="F1168" s="1">
        <v>9780076975969</v>
      </c>
      <c r="G1168" s="2"/>
    </row>
    <row r="1169" spans="1:7" x14ac:dyDescent="0.3">
      <c r="A1169" t="s">
        <v>5</v>
      </c>
      <c r="B1169" t="s">
        <v>318</v>
      </c>
      <c r="C1169" t="s">
        <v>319</v>
      </c>
      <c r="D1169" t="s">
        <v>12</v>
      </c>
      <c r="E1169" t="s">
        <v>326</v>
      </c>
      <c r="F1169" s="1">
        <v>9780076975976</v>
      </c>
      <c r="G1169" s="2"/>
    </row>
    <row r="1170" spans="1:7" x14ac:dyDescent="0.3">
      <c r="A1170" t="s">
        <v>5</v>
      </c>
      <c r="B1170" t="s">
        <v>318</v>
      </c>
      <c r="C1170" t="s">
        <v>319</v>
      </c>
      <c r="D1170" t="s">
        <v>8</v>
      </c>
      <c r="E1170" t="s">
        <v>327</v>
      </c>
      <c r="F1170" s="1">
        <v>9780076978953</v>
      </c>
      <c r="G1170" s="2"/>
    </row>
    <row r="1171" spans="1:7" x14ac:dyDescent="0.3">
      <c r="A1171" t="s">
        <v>5</v>
      </c>
      <c r="B1171" t="s">
        <v>318</v>
      </c>
      <c r="C1171" t="s">
        <v>319</v>
      </c>
      <c r="D1171" t="s">
        <v>9</v>
      </c>
      <c r="E1171" t="s">
        <v>327</v>
      </c>
      <c r="F1171" s="1">
        <v>9780076978977</v>
      </c>
      <c r="G1171" s="2"/>
    </row>
    <row r="1172" spans="1:7" x14ac:dyDescent="0.3">
      <c r="A1172" t="s">
        <v>5</v>
      </c>
      <c r="B1172" t="s">
        <v>318</v>
      </c>
      <c r="C1172" t="s">
        <v>319</v>
      </c>
      <c r="D1172" t="s">
        <v>10</v>
      </c>
      <c r="E1172" t="s">
        <v>327</v>
      </c>
      <c r="F1172" s="1">
        <v>9780076978984</v>
      </c>
      <c r="G1172" s="2"/>
    </row>
    <row r="1173" spans="1:7" x14ac:dyDescent="0.3">
      <c r="A1173" t="s">
        <v>5</v>
      </c>
      <c r="B1173" t="s">
        <v>318</v>
      </c>
      <c r="C1173" t="s">
        <v>319</v>
      </c>
      <c r="D1173" t="s">
        <v>14</v>
      </c>
      <c r="E1173" t="s">
        <v>327</v>
      </c>
      <c r="F1173" s="1">
        <v>9780076979011</v>
      </c>
      <c r="G1173" s="2"/>
    </row>
    <row r="1174" spans="1:7" x14ac:dyDescent="0.3">
      <c r="A1174" t="s">
        <v>5</v>
      </c>
      <c r="B1174" t="s">
        <v>318</v>
      </c>
      <c r="C1174" t="s">
        <v>319</v>
      </c>
      <c r="D1174" t="s">
        <v>11</v>
      </c>
      <c r="E1174" t="s">
        <v>327</v>
      </c>
      <c r="F1174" s="1">
        <v>9780076979028</v>
      </c>
      <c r="G1174" s="2"/>
    </row>
    <row r="1175" spans="1:7" x14ac:dyDescent="0.3">
      <c r="A1175" t="s">
        <v>5</v>
      </c>
      <c r="B1175" t="s">
        <v>318</v>
      </c>
      <c r="C1175" t="s">
        <v>319</v>
      </c>
      <c r="D1175" t="s">
        <v>12</v>
      </c>
      <c r="E1175" t="s">
        <v>327</v>
      </c>
      <c r="F1175" s="1">
        <v>9780076978526</v>
      </c>
      <c r="G1175" s="2"/>
    </row>
    <row r="1176" spans="1:7" x14ac:dyDescent="0.3">
      <c r="A1176" t="s">
        <v>5</v>
      </c>
      <c r="B1176" t="s">
        <v>318</v>
      </c>
      <c r="C1176" t="s">
        <v>319</v>
      </c>
      <c r="D1176" t="s">
        <v>8</v>
      </c>
      <c r="E1176" t="s">
        <v>328</v>
      </c>
      <c r="F1176" s="1">
        <v>9780076996643</v>
      </c>
      <c r="G1176" s="2"/>
    </row>
    <row r="1177" spans="1:7" x14ac:dyDescent="0.3">
      <c r="A1177" t="s">
        <v>5</v>
      </c>
      <c r="B1177" t="s">
        <v>318</v>
      </c>
      <c r="C1177" t="s">
        <v>319</v>
      </c>
      <c r="D1177" t="s">
        <v>9</v>
      </c>
      <c r="E1177" t="s">
        <v>328</v>
      </c>
      <c r="F1177" s="1">
        <v>9780076996674</v>
      </c>
      <c r="G1177" s="2"/>
    </row>
    <row r="1178" spans="1:7" x14ac:dyDescent="0.3">
      <c r="A1178" t="s">
        <v>5</v>
      </c>
      <c r="B1178" t="s">
        <v>318</v>
      </c>
      <c r="C1178" t="s">
        <v>319</v>
      </c>
      <c r="D1178" t="s">
        <v>10</v>
      </c>
      <c r="E1178" t="s">
        <v>328</v>
      </c>
      <c r="F1178" s="1">
        <v>9780076996681</v>
      </c>
      <c r="G1178" s="2"/>
    </row>
    <row r="1179" spans="1:7" x14ac:dyDescent="0.3">
      <c r="A1179" t="s">
        <v>5</v>
      </c>
      <c r="B1179" t="s">
        <v>318</v>
      </c>
      <c r="C1179" t="s">
        <v>319</v>
      </c>
      <c r="D1179" t="s">
        <v>14</v>
      </c>
      <c r="E1179" t="s">
        <v>328</v>
      </c>
      <c r="F1179" s="1">
        <v>9780076996698</v>
      </c>
      <c r="G1179" s="2"/>
    </row>
    <row r="1180" spans="1:7" x14ac:dyDescent="0.3">
      <c r="A1180" t="s">
        <v>5</v>
      </c>
      <c r="B1180" t="s">
        <v>318</v>
      </c>
      <c r="C1180" t="s">
        <v>319</v>
      </c>
      <c r="D1180" t="s">
        <v>11</v>
      </c>
      <c r="E1180" t="s">
        <v>328</v>
      </c>
      <c r="F1180" s="1">
        <v>9780076996728</v>
      </c>
      <c r="G1180" s="2"/>
    </row>
    <row r="1181" spans="1:7" x14ac:dyDescent="0.3">
      <c r="A1181" t="s">
        <v>5</v>
      </c>
      <c r="B1181" t="s">
        <v>318</v>
      </c>
      <c r="C1181" t="s">
        <v>319</v>
      </c>
      <c r="D1181" t="s">
        <v>12</v>
      </c>
      <c r="E1181" t="s">
        <v>328</v>
      </c>
      <c r="F1181" s="1">
        <v>9780076996735</v>
      </c>
      <c r="G1181" s="2"/>
    </row>
    <row r="1182" spans="1:7" x14ac:dyDescent="0.3">
      <c r="A1182" t="s">
        <v>5</v>
      </c>
      <c r="B1182" t="s">
        <v>318</v>
      </c>
      <c r="C1182" t="s">
        <v>319</v>
      </c>
      <c r="D1182" t="s">
        <v>8</v>
      </c>
      <c r="E1182" t="s">
        <v>329</v>
      </c>
      <c r="F1182" s="1">
        <v>9780076978724</v>
      </c>
      <c r="G1182" s="2"/>
    </row>
    <row r="1183" spans="1:7" x14ac:dyDescent="0.3">
      <c r="A1183" t="s">
        <v>5</v>
      </c>
      <c r="B1183" t="s">
        <v>318</v>
      </c>
      <c r="C1183" t="s">
        <v>319</v>
      </c>
      <c r="D1183" t="s">
        <v>9</v>
      </c>
      <c r="E1183" t="s">
        <v>329</v>
      </c>
      <c r="F1183" s="1">
        <v>9780076978755</v>
      </c>
      <c r="G1183" s="2"/>
    </row>
    <row r="1184" spans="1:7" x14ac:dyDescent="0.3">
      <c r="A1184" t="s">
        <v>5</v>
      </c>
      <c r="B1184" t="s">
        <v>318</v>
      </c>
      <c r="C1184" t="s">
        <v>319</v>
      </c>
      <c r="D1184" t="s">
        <v>10</v>
      </c>
      <c r="E1184" t="s">
        <v>329</v>
      </c>
      <c r="F1184" s="1">
        <v>9780076978762</v>
      </c>
      <c r="G1184" s="2"/>
    </row>
    <row r="1185" spans="1:7" x14ac:dyDescent="0.3">
      <c r="A1185" t="s">
        <v>5</v>
      </c>
      <c r="B1185" t="s">
        <v>318</v>
      </c>
      <c r="C1185" t="s">
        <v>319</v>
      </c>
      <c r="D1185" t="s">
        <v>14</v>
      </c>
      <c r="E1185" t="s">
        <v>329</v>
      </c>
      <c r="F1185" s="1">
        <v>9780076978779</v>
      </c>
      <c r="G1185" s="2"/>
    </row>
    <row r="1186" spans="1:7" x14ac:dyDescent="0.3">
      <c r="A1186" t="s">
        <v>5</v>
      </c>
      <c r="B1186" t="s">
        <v>318</v>
      </c>
      <c r="C1186" t="s">
        <v>319</v>
      </c>
      <c r="D1186" t="s">
        <v>11</v>
      </c>
      <c r="E1186" t="s">
        <v>329</v>
      </c>
      <c r="F1186" s="1">
        <v>9780076978793</v>
      </c>
      <c r="G1186" s="2"/>
    </row>
    <row r="1187" spans="1:7" x14ac:dyDescent="0.3">
      <c r="A1187" t="s">
        <v>5</v>
      </c>
      <c r="B1187" t="s">
        <v>318</v>
      </c>
      <c r="C1187" t="s">
        <v>319</v>
      </c>
      <c r="D1187" t="s">
        <v>12</v>
      </c>
      <c r="E1187" t="s">
        <v>329</v>
      </c>
      <c r="F1187" s="1">
        <v>9780076978809</v>
      </c>
      <c r="G1187" s="2"/>
    </row>
    <row r="1188" spans="1:7" x14ac:dyDescent="0.3">
      <c r="A1188" t="s">
        <v>5</v>
      </c>
      <c r="B1188" t="s">
        <v>318</v>
      </c>
      <c r="C1188" t="s">
        <v>319</v>
      </c>
      <c r="D1188" t="s">
        <v>8</v>
      </c>
      <c r="E1188" t="s">
        <v>330</v>
      </c>
      <c r="F1188" s="1">
        <v>9781264312900</v>
      </c>
      <c r="G1188" s="2"/>
    </row>
    <row r="1189" spans="1:7" x14ac:dyDescent="0.3">
      <c r="A1189" t="s">
        <v>5</v>
      </c>
      <c r="B1189" t="s">
        <v>318</v>
      </c>
      <c r="C1189" t="s">
        <v>319</v>
      </c>
      <c r="D1189" t="s">
        <v>9</v>
      </c>
      <c r="E1189" t="s">
        <v>330</v>
      </c>
      <c r="F1189" s="1">
        <v>9781264313020</v>
      </c>
      <c r="G1189" s="2"/>
    </row>
    <row r="1190" spans="1:7" x14ac:dyDescent="0.3">
      <c r="A1190" t="s">
        <v>5</v>
      </c>
      <c r="B1190" t="s">
        <v>318</v>
      </c>
      <c r="C1190" t="s">
        <v>319</v>
      </c>
      <c r="D1190" t="s">
        <v>10</v>
      </c>
      <c r="E1190" t="s">
        <v>330</v>
      </c>
      <c r="F1190" s="1">
        <v>9781264313143</v>
      </c>
      <c r="G1190" s="2"/>
    </row>
    <row r="1191" spans="1:7" x14ac:dyDescent="0.3">
      <c r="A1191" t="s">
        <v>5</v>
      </c>
      <c r="B1191" t="s">
        <v>318</v>
      </c>
      <c r="C1191" t="s">
        <v>319</v>
      </c>
      <c r="D1191" t="s">
        <v>14</v>
      </c>
      <c r="E1191" t="s">
        <v>330</v>
      </c>
      <c r="F1191" s="1">
        <v>9781264313266</v>
      </c>
      <c r="G1191" s="2"/>
    </row>
    <row r="1192" spans="1:7" x14ac:dyDescent="0.3">
      <c r="A1192" t="s">
        <v>5</v>
      </c>
      <c r="B1192" t="s">
        <v>318</v>
      </c>
      <c r="C1192" t="s">
        <v>319</v>
      </c>
      <c r="D1192" t="s">
        <v>11</v>
      </c>
      <c r="E1192" t="s">
        <v>330</v>
      </c>
      <c r="F1192" s="1">
        <v>9781264312948</v>
      </c>
      <c r="G1192" s="2"/>
    </row>
    <row r="1193" spans="1:7" x14ac:dyDescent="0.3">
      <c r="A1193" t="s">
        <v>5</v>
      </c>
      <c r="B1193" t="s">
        <v>318</v>
      </c>
      <c r="C1193" t="s">
        <v>319</v>
      </c>
      <c r="D1193" t="s">
        <v>12</v>
      </c>
      <c r="E1193" t="s">
        <v>330</v>
      </c>
      <c r="F1193" s="1">
        <v>9781264313051</v>
      </c>
      <c r="G1193" s="2"/>
    </row>
    <row r="1194" spans="1:7" x14ac:dyDescent="0.3">
      <c r="A1194" t="s">
        <v>5</v>
      </c>
      <c r="B1194" t="s">
        <v>318</v>
      </c>
      <c r="C1194" t="s">
        <v>319</v>
      </c>
      <c r="D1194" t="s">
        <v>8</v>
      </c>
      <c r="E1194" t="s">
        <v>331</v>
      </c>
      <c r="F1194" s="1">
        <v>9781264308866</v>
      </c>
      <c r="G1194" s="2"/>
    </row>
    <row r="1195" spans="1:7" x14ac:dyDescent="0.3">
      <c r="A1195" t="s">
        <v>5</v>
      </c>
      <c r="B1195" t="s">
        <v>318</v>
      </c>
      <c r="C1195" t="s">
        <v>319</v>
      </c>
      <c r="D1195" t="s">
        <v>9</v>
      </c>
      <c r="E1195" t="s">
        <v>331</v>
      </c>
      <c r="F1195" s="1">
        <v>9781264308941</v>
      </c>
      <c r="G1195" s="2"/>
    </row>
    <row r="1196" spans="1:7" x14ac:dyDescent="0.3">
      <c r="A1196" t="s">
        <v>5</v>
      </c>
      <c r="B1196" t="s">
        <v>318</v>
      </c>
      <c r="C1196" t="s">
        <v>319</v>
      </c>
      <c r="D1196" t="s">
        <v>10</v>
      </c>
      <c r="E1196" t="s">
        <v>331</v>
      </c>
      <c r="F1196" s="1">
        <v>9781264312160</v>
      </c>
      <c r="G1196" s="2"/>
    </row>
    <row r="1197" spans="1:7" x14ac:dyDescent="0.3">
      <c r="A1197" t="s">
        <v>5</v>
      </c>
      <c r="B1197" t="s">
        <v>318</v>
      </c>
      <c r="C1197" t="s">
        <v>319</v>
      </c>
      <c r="D1197" t="s">
        <v>14</v>
      </c>
      <c r="E1197" t="s">
        <v>331</v>
      </c>
      <c r="F1197" s="1">
        <v>9781264309061</v>
      </c>
      <c r="G1197" s="2"/>
    </row>
    <row r="1198" spans="1:7" x14ac:dyDescent="0.3">
      <c r="A1198" t="s">
        <v>5</v>
      </c>
      <c r="B1198" t="s">
        <v>318</v>
      </c>
      <c r="C1198" t="s">
        <v>319</v>
      </c>
      <c r="D1198" t="s">
        <v>11</v>
      </c>
      <c r="E1198" t="s">
        <v>331</v>
      </c>
      <c r="F1198" s="1">
        <v>9781264311767</v>
      </c>
      <c r="G1198" s="2"/>
    </row>
    <row r="1199" spans="1:7" x14ac:dyDescent="0.3">
      <c r="A1199" t="s">
        <v>5</v>
      </c>
      <c r="B1199" t="s">
        <v>318</v>
      </c>
      <c r="C1199" t="s">
        <v>319</v>
      </c>
      <c r="D1199" t="s">
        <v>12</v>
      </c>
      <c r="E1199" t="s">
        <v>331</v>
      </c>
      <c r="F1199" s="1">
        <v>9781264312085</v>
      </c>
      <c r="G1199" s="2"/>
    </row>
    <row r="1200" spans="1:7" x14ac:dyDescent="0.3">
      <c r="A1200" t="s">
        <v>5</v>
      </c>
      <c r="B1200" t="s">
        <v>1618</v>
      </c>
      <c r="C1200" t="s">
        <v>1872</v>
      </c>
      <c r="D1200" t="s">
        <v>8</v>
      </c>
      <c r="E1200" s="14" t="s">
        <v>1867</v>
      </c>
      <c r="F1200" s="16">
        <v>9781265498269</v>
      </c>
      <c r="G1200" s="2"/>
    </row>
    <row r="1201" spans="1:7" x14ac:dyDescent="0.3">
      <c r="A1201" t="s">
        <v>5</v>
      </c>
      <c r="B1201" t="s">
        <v>1618</v>
      </c>
      <c r="C1201" t="s">
        <v>1872</v>
      </c>
      <c r="D1201" t="s">
        <v>8</v>
      </c>
      <c r="E1201" s="14" t="s">
        <v>1868</v>
      </c>
      <c r="F1201" s="16">
        <v>9781265304447</v>
      </c>
      <c r="G1201" s="2"/>
    </row>
    <row r="1202" spans="1:7" x14ac:dyDescent="0.3">
      <c r="A1202" t="s">
        <v>5</v>
      </c>
      <c r="B1202" t="s">
        <v>1618</v>
      </c>
      <c r="C1202" t="s">
        <v>1872</v>
      </c>
      <c r="D1202" t="s">
        <v>8</v>
      </c>
      <c r="E1202" s="14" t="s">
        <v>1869</v>
      </c>
      <c r="F1202" s="16">
        <v>9781265617868</v>
      </c>
      <c r="G1202" s="2"/>
    </row>
    <row r="1203" spans="1:7" x14ac:dyDescent="0.3">
      <c r="A1203" t="s">
        <v>5</v>
      </c>
      <c r="B1203" t="s">
        <v>1618</v>
      </c>
      <c r="C1203" t="s">
        <v>1872</v>
      </c>
      <c r="D1203" t="s">
        <v>8</v>
      </c>
      <c r="E1203" s="14" t="s">
        <v>1870</v>
      </c>
      <c r="F1203" s="1">
        <v>9781266397868</v>
      </c>
      <c r="G1203" s="2"/>
    </row>
    <row r="1204" spans="1:7" x14ac:dyDescent="0.3">
      <c r="A1204" t="s">
        <v>5</v>
      </c>
      <c r="B1204" t="s">
        <v>1618</v>
      </c>
      <c r="C1204" t="s">
        <v>1872</v>
      </c>
      <c r="D1204" t="s">
        <v>8</v>
      </c>
      <c r="E1204" s="14" t="s">
        <v>1871</v>
      </c>
      <c r="F1204" s="16">
        <v>9781266629105</v>
      </c>
      <c r="G1204" s="2"/>
    </row>
    <row r="1205" spans="1:7" x14ac:dyDescent="0.3">
      <c r="A1205" t="s">
        <v>5</v>
      </c>
      <c r="B1205" t="s">
        <v>1618</v>
      </c>
      <c r="C1205" t="s">
        <v>1872</v>
      </c>
      <c r="D1205" t="s">
        <v>8</v>
      </c>
      <c r="E1205" s="14" t="s">
        <v>1873</v>
      </c>
      <c r="F1205" s="16">
        <v>9781266656972</v>
      </c>
      <c r="G1205" s="2"/>
    </row>
    <row r="1206" spans="1:7" x14ac:dyDescent="0.3">
      <c r="A1206" t="s">
        <v>5</v>
      </c>
      <c r="B1206" t="s">
        <v>1618</v>
      </c>
      <c r="C1206" t="s">
        <v>1500</v>
      </c>
      <c r="D1206" t="s">
        <v>9</v>
      </c>
      <c r="E1206" s="14" t="s">
        <v>1619</v>
      </c>
      <c r="F1206" s="29">
        <v>9781266380501</v>
      </c>
      <c r="G1206" s="2"/>
    </row>
    <row r="1207" spans="1:7" x14ac:dyDescent="0.3">
      <c r="A1207" t="s">
        <v>5</v>
      </c>
      <c r="B1207" t="s">
        <v>1618</v>
      </c>
      <c r="C1207" t="s">
        <v>1500</v>
      </c>
      <c r="D1207" t="s">
        <v>9</v>
      </c>
      <c r="E1207" s="14" t="s">
        <v>1620</v>
      </c>
      <c r="F1207" s="29">
        <v>9781266824807</v>
      </c>
      <c r="G1207" s="2"/>
    </row>
    <row r="1208" spans="1:7" x14ac:dyDescent="0.3">
      <c r="A1208" t="s">
        <v>5</v>
      </c>
      <c r="B1208" t="s">
        <v>1618</v>
      </c>
      <c r="C1208" t="s">
        <v>1500</v>
      </c>
      <c r="D1208" t="s">
        <v>9</v>
      </c>
      <c r="E1208" s="14" t="s">
        <v>1497</v>
      </c>
      <c r="F1208" s="29">
        <v>9781266930096</v>
      </c>
      <c r="G1208" s="2"/>
    </row>
    <row r="1209" spans="1:7" x14ac:dyDescent="0.3">
      <c r="A1209" t="s">
        <v>5</v>
      </c>
      <c r="B1209" t="s">
        <v>1618</v>
      </c>
      <c r="C1209" t="s">
        <v>1500</v>
      </c>
      <c r="D1209" t="s">
        <v>9</v>
      </c>
      <c r="E1209" s="14" t="s">
        <v>1498</v>
      </c>
      <c r="F1209" s="29">
        <v>9781264864881</v>
      </c>
      <c r="G1209" s="2"/>
    </row>
    <row r="1210" spans="1:7" x14ac:dyDescent="0.3">
      <c r="A1210" t="s">
        <v>5</v>
      </c>
      <c r="B1210" t="s">
        <v>1618</v>
      </c>
      <c r="C1210" t="s">
        <v>1500</v>
      </c>
      <c r="D1210" t="s">
        <v>9</v>
      </c>
      <c r="E1210" s="14" t="s">
        <v>1499</v>
      </c>
      <c r="F1210" s="29">
        <v>9781265223762</v>
      </c>
      <c r="G1210" s="2"/>
    </row>
    <row r="1211" spans="1:7" x14ac:dyDescent="0.3">
      <c r="A1211" t="s">
        <v>5</v>
      </c>
      <c r="B1211" t="s">
        <v>1618</v>
      </c>
      <c r="C1211" t="s">
        <v>1500</v>
      </c>
      <c r="D1211" t="s">
        <v>9</v>
      </c>
      <c r="E1211" s="14" t="s">
        <v>1874</v>
      </c>
      <c r="F1211" s="29">
        <v>9781265768096</v>
      </c>
      <c r="G1211" s="2"/>
    </row>
    <row r="1212" spans="1:7" x14ac:dyDescent="0.3">
      <c r="A1212" t="s">
        <v>5</v>
      </c>
      <c r="B1212" t="s">
        <v>1618</v>
      </c>
      <c r="C1212" t="s">
        <v>1501</v>
      </c>
      <c r="D1212" t="s">
        <v>10</v>
      </c>
      <c r="E1212" s="14" t="s">
        <v>1621</v>
      </c>
      <c r="F1212" s="29">
        <v>9781264774944</v>
      </c>
      <c r="G1212" s="2"/>
    </row>
    <row r="1213" spans="1:7" x14ac:dyDescent="0.3">
      <c r="A1213" t="s">
        <v>5</v>
      </c>
      <c r="B1213" t="s">
        <v>1618</v>
      </c>
      <c r="C1213" t="s">
        <v>1501</v>
      </c>
      <c r="D1213" t="s">
        <v>10</v>
      </c>
      <c r="E1213" s="14" t="s">
        <v>1622</v>
      </c>
      <c r="F1213" s="29">
        <v>9781266623646</v>
      </c>
      <c r="G1213" s="2"/>
    </row>
    <row r="1214" spans="1:7" x14ac:dyDescent="0.3">
      <c r="A1214" t="s">
        <v>5</v>
      </c>
      <c r="B1214" t="s">
        <v>1618</v>
      </c>
      <c r="C1214" t="s">
        <v>1501</v>
      </c>
      <c r="D1214" t="s">
        <v>10</v>
      </c>
      <c r="E1214" s="14" t="s">
        <v>1505</v>
      </c>
      <c r="F1214" s="29">
        <v>9781266722424</v>
      </c>
      <c r="G1214" s="2"/>
    </row>
    <row r="1215" spans="1:7" x14ac:dyDescent="0.3">
      <c r="A1215" t="s">
        <v>5</v>
      </c>
      <c r="B1215" t="s">
        <v>1618</v>
      </c>
      <c r="C1215" t="s">
        <v>1501</v>
      </c>
      <c r="D1215" t="s">
        <v>10</v>
      </c>
      <c r="E1215" s="14" t="s">
        <v>1506</v>
      </c>
      <c r="F1215" s="29">
        <v>9781266826382</v>
      </c>
      <c r="G1215" s="2"/>
    </row>
    <row r="1216" spans="1:7" x14ac:dyDescent="0.3">
      <c r="A1216" t="s">
        <v>5</v>
      </c>
      <c r="B1216" t="s">
        <v>1618</v>
      </c>
      <c r="C1216" t="s">
        <v>1501</v>
      </c>
      <c r="D1216" t="s">
        <v>10</v>
      </c>
      <c r="E1216" s="14" t="s">
        <v>1507</v>
      </c>
      <c r="F1216" s="29">
        <v>9781265906139</v>
      </c>
      <c r="G1216" s="2"/>
    </row>
    <row r="1217" spans="1:7" x14ac:dyDescent="0.3">
      <c r="A1217" t="s">
        <v>5</v>
      </c>
      <c r="B1217" t="s">
        <v>1618</v>
      </c>
      <c r="C1217" t="s">
        <v>1502</v>
      </c>
      <c r="D1217" t="s">
        <v>14</v>
      </c>
      <c r="E1217" s="14" t="s">
        <v>1875</v>
      </c>
      <c r="F1217" s="29">
        <v>9781266835001</v>
      </c>
      <c r="G1217" s="2"/>
    </row>
    <row r="1218" spans="1:7" x14ac:dyDescent="0.3">
      <c r="A1218" t="s">
        <v>5</v>
      </c>
      <c r="B1218" t="s">
        <v>1618</v>
      </c>
      <c r="C1218" t="s">
        <v>1502</v>
      </c>
      <c r="D1218" t="s">
        <v>14</v>
      </c>
      <c r="E1218" s="14" t="s">
        <v>1623</v>
      </c>
      <c r="F1218" s="29">
        <v>9781265093518</v>
      </c>
      <c r="G1218" s="2"/>
    </row>
    <row r="1219" spans="1:7" x14ac:dyDescent="0.3">
      <c r="A1219" t="s">
        <v>5</v>
      </c>
      <c r="B1219" t="s">
        <v>1618</v>
      </c>
      <c r="C1219" t="s">
        <v>1502</v>
      </c>
      <c r="D1219" t="s">
        <v>14</v>
      </c>
      <c r="E1219" s="14" t="s">
        <v>1624</v>
      </c>
      <c r="F1219" s="29">
        <v>9781264574599</v>
      </c>
      <c r="G1219" s="2"/>
    </row>
    <row r="1220" spans="1:7" x14ac:dyDescent="0.3">
      <c r="A1220" t="s">
        <v>5</v>
      </c>
      <c r="B1220" t="s">
        <v>1618</v>
      </c>
      <c r="C1220" t="s">
        <v>1502</v>
      </c>
      <c r="D1220" t="s">
        <v>14</v>
      </c>
      <c r="E1220" s="14" t="s">
        <v>1508</v>
      </c>
      <c r="F1220" s="29">
        <v>9781266023835</v>
      </c>
      <c r="G1220" s="2"/>
    </row>
    <row r="1221" spans="1:7" x14ac:dyDescent="0.3">
      <c r="A1221" t="s">
        <v>5</v>
      </c>
      <c r="B1221" t="s">
        <v>1618</v>
      </c>
      <c r="C1221" t="s">
        <v>1502</v>
      </c>
      <c r="D1221" t="s">
        <v>14</v>
      </c>
      <c r="E1221" s="14" t="s">
        <v>1509</v>
      </c>
      <c r="F1221" s="29">
        <v>9781264385997</v>
      </c>
      <c r="G1221" s="2"/>
    </row>
    <row r="1222" spans="1:7" x14ac:dyDescent="0.3">
      <c r="A1222" t="s">
        <v>5</v>
      </c>
      <c r="B1222" t="s">
        <v>1618</v>
      </c>
      <c r="C1222" t="s">
        <v>1502</v>
      </c>
      <c r="D1222" t="s">
        <v>14</v>
      </c>
      <c r="E1222" s="14" t="s">
        <v>1510</v>
      </c>
      <c r="F1222" s="29">
        <v>9781264503155</v>
      </c>
      <c r="G1222" s="2"/>
    </row>
    <row r="1223" spans="1:7" x14ac:dyDescent="0.3">
      <c r="A1223" t="s">
        <v>5</v>
      </c>
      <c r="B1223" t="s">
        <v>1618</v>
      </c>
      <c r="C1223" t="s">
        <v>1502</v>
      </c>
      <c r="D1223" t="s">
        <v>14</v>
      </c>
      <c r="E1223" s="14" t="s">
        <v>1876</v>
      </c>
      <c r="F1223" s="29">
        <v>9781266245084</v>
      </c>
      <c r="G1223" s="2"/>
    </row>
    <row r="1224" spans="1:7" x14ac:dyDescent="0.3">
      <c r="A1224" t="s">
        <v>5</v>
      </c>
      <c r="B1224" t="s">
        <v>1618</v>
      </c>
      <c r="C1224" t="s">
        <v>1503</v>
      </c>
      <c r="D1224" t="s">
        <v>11</v>
      </c>
      <c r="E1224" s="14" t="s">
        <v>1625</v>
      </c>
      <c r="F1224" s="29">
        <v>9781266045899</v>
      </c>
      <c r="G1224" s="2"/>
    </row>
    <row r="1225" spans="1:7" x14ac:dyDescent="0.3">
      <c r="A1225" t="s">
        <v>5</v>
      </c>
      <c r="B1225" t="s">
        <v>1618</v>
      </c>
      <c r="C1225" t="s">
        <v>1503</v>
      </c>
      <c r="D1225" t="s">
        <v>11</v>
      </c>
      <c r="E1225" s="14" t="s">
        <v>1626</v>
      </c>
      <c r="F1225" s="29">
        <v>9781266476938</v>
      </c>
      <c r="G1225" s="2"/>
    </row>
    <row r="1226" spans="1:7" x14ac:dyDescent="0.3">
      <c r="A1226" t="s">
        <v>5</v>
      </c>
      <c r="B1226" t="s">
        <v>1618</v>
      </c>
      <c r="C1226" t="s">
        <v>1503</v>
      </c>
      <c r="D1226" t="s">
        <v>11</v>
      </c>
      <c r="E1226" s="14" t="s">
        <v>1511</v>
      </c>
      <c r="F1226" s="29">
        <v>9781266232855</v>
      </c>
      <c r="G1226" s="2"/>
    </row>
    <row r="1227" spans="1:7" x14ac:dyDescent="0.3">
      <c r="A1227" t="s">
        <v>5</v>
      </c>
      <c r="B1227" t="s">
        <v>1618</v>
      </c>
      <c r="C1227" t="s">
        <v>1503</v>
      </c>
      <c r="D1227" t="s">
        <v>11</v>
      </c>
      <c r="E1227" s="14" t="s">
        <v>1512</v>
      </c>
      <c r="F1227" s="29">
        <v>9781266831324</v>
      </c>
      <c r="G1227" s="2"/>
    </row>
    <row r="1228" spans="1:7" x14ac:dyDescent="0.3">
      <c r="A1228" t="s">
        <v>5</v>
      </c>
      <c r="B1228" t="s">
        <v>1618</v>
      </c>
      <c r="C1228" t="s">
        <v>1503</v>
      </c>
      <c r="D1228" t="s">
        <v>11</v>
      </c>
      <c r="E1228" s="14" t="s">
        <v>1513</v>
      </c>
      <c r="F1228" s="29">
        <v>9781265887704</v>
      </c>
      <c r="G1228" s="2"/>
    </row>
    <row r="1229" spans="1:7" x14ac:dyDescent="0.3">
      <c r="A1229" t="s">
        <v>5</v>
      </c>
      <c r="B1229" t="s">
        <v>1618</v>
      </c>
      <c r="C1229" t="s">
        <v>1503</v>
      </c>
      <c r="D1229" t="s">
        <v>11</v>
      </c>
      <c r="E1229" s="14" t="s">
        <v>1877</v>
      </c>
      <c r="F1229" s="29">
        <v>9781266002182</v>
      </c>
      <c r="G1229" s="2"/>
    </row>
    <row r="1230" spans="1:7" x14ac:dyDescent="0.3">
      <c r="A1230" t="s">
        <v>5</v>
      </c>
      <c r="B1230" t="s">
        <v>1618</v>
      </c>
      <c r="C1230" t="s">
        <v>1504</v>
      </c>
      <c r="D1230" t="s">
        <v>12</v>
      </c>
      <c r="E1230" s="14" t="s">
        <v>1627</v>
      </c>
      <c r="F1230" s="29">
        <v>9781265837624</v>
      </c>
      <c r="G1230" s="2"/>
    </row>
    <row r="1231" spans="1:7" x14ac:dyDescent="0.3">
      <c r="A1231" t="s">
        <v>5</v>
      </c>
      <c r="B1231" t="s">
        <v>1618</v>
      </c>
      <c r="C1231" t="s">
        <v>1504</v>
      </c>
      <c r="D1231" t="s">
        <v>12</v>
      </c>
      <c r="E1231" s="14" t="s">
        <v>1628</v>
      </c>
      <c r="F1231" s="29">
        <v>9781264951246</v>
      </c>
      <c r="G1231" s="2"/>
    </row>
    <row r="1232" spans="1:7" x14ac:dyDescent="0.3">
      <c r="A1232" t="s">
        <v>5</v>
      </c>
      <c r="B1232" t="s">
        <v>1618</v>
      </c>
      <c r="C1232" t="s">
        <v>1504</v>
      </c>
      <c r="D1232" t="s">
        <v>12</v>
      </c>
      <c r="E1232" s="14" t="s">
        <v>1514</v>
      </c>
      <c r="F1232" s="29">
        <v>9781264742813</v>
      </c>
      <c r="G1232" s="2"/>
    </row>
    <row r="1233" spans="1:7" x14ac:dyDescent="0.3">
      <c r="A1233" t="s">
        <v>5</v>
      </c>
      <c r="B1233" t="s">
        <v>1618</v>
      </c>
      <c r="C1233" t="s">
        <v>1504</v>
      </c>
      <c r="D1233" t="s">
        <v>12</v>
      </c>
      <c r="E1233" s="14" t="s">
        <v>1515</v>
      </c>
      <c r="F1233" s="29">
        <v>9781265778743</v>
      </c>
      <c r="G1233" s="2"/>
    </row>
    <row r="1234" spans="1:7" x14ac:dyDescent="0.3">
      <c r="A1234" t="s">
        <v>5</v>
      </c>
      <c r="B1234" t="s">
        <v>1618</v>
      </c>
      <c r="C1234" t="s">
        <v>1504</v>
      </c>
      <c r="D1234" t="s">
        <v>12</v>
      </c>
      <c r="E1234" s="14" t="s">
        <v>1516</v>
      </c>
      <c r="F1234" s="29">
        <v>9781264579631</v>
      </c>
      <c r="G1234" s="2"/>
    </row>
    <row r="1235" spans="1:7" x14ac:dyDescent="0.3">
      <c r="A1235" t="s">
        <v>5</v>
      </c>
      <c r="B1235" t="s">
        <v>1618</v>
      </c>
      <c r="C1235" t="s">
        <v>1504</v>
      </c>
      <c r="D1235" t="s">
        <v>12</v>
      </c>
      <c r="E1235" s="38" t="s">
        <v>1878</v>
      </c>
      <c r="F1235" s="29">
        <v>9781266596186</v>
      </c>
      <c r="G1235" s="2"/>
    </row>
    <row r="1236" spans="1:7" x14ac:dyDescent="0.3">
      <c r="A1236" t="s">
        <v>5</v>
      </c>
      <c r="B1236" t="s">
        <v>332</v>
      </c>
      <c r="C1236" t="s">
        <v>333</v>
      </c>
      <c r="D1236" t="s">
        <v>1140</v>
      </c>
      <c r="E1236" t="s">
        <v>334</v>
      </c>
      <c r="F1236" s="1">
        <v>9781264417865</v>
      </c>
      <c r="G1236" s="2"/>
    </row>
    <row r="1237" spans="1:7" x14ac:dyDescent="0.3">
      <c r="A1237" t="s">
        <v>5</v>
      </c>
      <c r="B1237" t="s">
        <v>332</v>
      </c>
      <c r="C1237" t="s">
        <v>333</v>
      </c>
      <c r="D1237" t="s">
        <v>1140</v>
      </c>
      <c r="E1237" t="s">
        <v>335</v>
      </c>
      <c r="F1237" s="1">
        <v>9781264417889</v>
      </c>
      <c r="G1237" s="2"/>
    </row>
    <row r="1238" spans="1:7" x14ac:dyDescent="0.3">
      <c r="A1238" t="s">
        <v>5</v>
      </c>
      <c r="B1238" t="s">
        <v>332</v>
      </c>
      <c r="C1238" t="s">
        <v>333</v>
      </c>
      <c r="D1238" t="s">
        <v>1140</v>
      </c>
      <c r="E1238" t="s">
        <v>336</v>
      </c>
      <c r="F1238" s="1">
        <v>9781264381579</v>
      </c>
      <c r="G1238" s="2"/>
    </row>
    <row r="1239" spans="1:7" x14ac:dyDescent="0.3">
      <c r="A1239" t="s">
        <v>5</v>
      </c>
      <c r="B1239" t="s">
        <v>332</v>
      </c>
      <c r="C1239" t="s">
        <v>333</v>
      </c>
      <c r="D1239" t="s">
        <v>1140</v>
      </c>
      <c r="E1239" t="s">
        <v>337</v>
      </c>
      <c r="F1239" s="1">
        <v>9781264484270</v>
      </c>
      <c r="G1239" s="2"/>
    </row>
    <row r="1240" spans="1:7" x14ac:dyDescent="0.3">
      <c r="A1240" t="s">
        <v>5</v>
      </c>
      <c r="B1240" t="s">
        <v>332</v>
      </c>
      <c r="C1240" t="s">
        <v>333</v>
      </c>
      <c r="D1240" t="s">
        <v>1140</v>
      </c>
      <c r="E1240" t="s">
        <v>338</v>
      </c>
      <c r="F1240" s="1">
        <v>9781264417780</v>
      </c>
      <c r="G1240" s="2"/>
    </row>
    <row r="1241" spans="1:7" x14ac:dyDescent="0.3">
      <c r="A1241" t="s">
        <v>5</v>
      </c>
      <c r="B1241" t="s">
        <v>332</v>
      </c>
      <c r="C1241" t="s">
        <v>333</v>
      </c>
      <c r="D1241" t="s">
        <v>1140</v>
      </c>
      <c r="E1241" t="s">
        <v>339</v>
      </c>
      <c r="F1241" s="1">
        <v>9781264417803</v>
      </c>
      <c r="G1241" s="2"/>
    </row>
    <row r="1242" spans="1:7" x14ac:dyDescent="0.3">
      <c r="A1242" t="s">
        <v>5</v>
      </c>
      <c r="B1242" t="s">
        <v>332</v>
      </c>
      <c r="C1242" t="s">
        <v>333</v>
      </c>
      <c r="D1242" t="s">
        <v>1140</v>
      </c>
      <c r="E1242" t="s">
        <v>340</v>
      </c>
      <c r="F1242" s="1">
        <v>9781264381845</v>
      </c>
      <c r="G1242" s="2"/>
    </row>
    <row r="1243" spans="1:7" x14ac:dyDescent="0.3">
      <c r="A1243" t="s">
        <v>5</v>
      </c>
      <c r="B1243" t="s">
        <v>332</v>
      </c>
      <c r="C1243" t="s">
        <v>333</v>
      </c>
      <c r="D1243" t="s">
        <v>1140</v>
      </c>
      <c r="E1243" t="s">
        <v>341</v>
      </c>
      <c r="F1243" s="1">
        <v>9781264487127</v>
      </c>
      <c r="G1243" s="2"/>
    </row>
    <row r="1244" spans="1:7" x14ac:dyDescent="0.3">
      <c r="A1244" t="s">
        <v>5</v>
      </c>
      <c r="B1244" t="s">
        <v>332</v>
      </c>
      <c r="C1244" t="s">
        <v>333</v>
      </c>
      <c r="D1244" t="s">
        <v>1140</v>
      </c>
      <c r="E1244" t="s">
        <v>342</v>
      </c>
      <c r="F1244" s="1">
        <v>9781264417964</v>
      </c>
      <c r="G1244" s="2"/>
    </row>
    <row r="1245" spans="1:7" x14ac:dyDescent="0.3">
      <c r="A1245" t="s">
        <v>5</v>
      </c>
      <c r="B1245" t="s">
        <v>332</v>
      </c>
      <c r="C1245" t="s">
        <v>333</v>
      </c>
      <c r="D1245" t="s">
        <v>1140</v>
      </c>
      <c r="E1245" t="s">
        <v>343</v>
      </c>
      <c r="F1245" s="1">
        <v>9781264418008</v>
      </c>
      <c r="G1245" s="2"/>
    </row>
    <row r="1246" spans="1:7" x14ac:dyDescent="0.3">
      <c r="A1246" t="s">
        <v>5</v>
      </c>
      <c r="B1246" t="s">
        <v>332</v>
      </c>
      <c r="C1246" t="s">
        <v>333</v>
      </c>
      <c r="D1246" t="s">
        <v>1140</v>
      </c>
      <c r="E1246" t="s">
        <v>344</v>
      </c>
      <c r="F1246" s="1">
        <v>9781264486441</v>
      </c>
      <c r="G1246" s="2"/>
    </row>
    <row r="1247" spans="1:7" x14ac:dyDescent="0.3">
      <c r="A1247" t="s">
        <v>5</v>
      </c>
      <c r="B1247" t="s">
        <v>332</v>
      </c>
      <c r="C1247" t="s">
        <v>333</v>
      </c>
      <c r="D1247" t="s">
        <v>1140</v>
      </c>
      <c r="E1247" t="s">
        <v>345</v>
      </c>
      <c r="F1247" s="1">
        <v>9781264782161</v>
      </c>
      <c r="G1247" s="2"/>
    </row>
    <row r="1248" spans="1:7" x14ac:dyDescent="0.3">
      <c r="A1248" t="s">
        <v>5</v>
      </c>
      <c r="B1248" t="s">
        <v>332</v>
      </c>
      <c r="C1248" t="s">
        <v>346</v>
      </c>
      <c r="D1248" t="s">
        <v>1140</v>
      </c>
      <c r="E1248" t="s">
        <v>347</v>
      </c>
      <c r="F1248" s="1">
        <v>9781264418053</v>
      </c>
      <c r="G1248" s="2"/>
    </row>
    <row r="1249" spans="1:7" x14ac:dyDescent="0.3">
      <c r="A1249" t="s">
        <v>5</v>
      </c>
      <c r="B1249" t="s">
        <v>332</v>
      </c>
      <c r="C1249" t="s">
        <v>346</v>
      </c>
      <c r="D1249" t="s">
        <v>1140</v>
      </c>
      <c r="E1249" t="s">
        <v>348</v>
      </c>
      <c r="F1249" s="1">
        <v>9781264418060</v>
      </c>
      <c r="G1249" s="2"/>
    </row>
    <row r="1250" spans="1:7" x14ac:dyDescent="0.3">
      <c r="A1250" t="s">
        <v>5</v>
      </c>
      <c r="B1250" t="s">
        <v>332</v>
      </c>
      <c r="C1250" t="s">
        <v>346</v>
      </c>
      <c r="D1250" t="s">
        <v>1140</v>
      </c>
      <c r="E1250" t="s">
        <v>349</v>
      </c>
      <c r="F1250" s="1">
        <v>9781264381609</v>
      </c>
      <c r="G1250" s="2"/>
    </row>
    <row r="1251" spans="1:7" x14ac:dyDescent="0.3">
      <c r="A1251" t="s">
        <v>5</v>
      </c>
      <c r="B1251" t="s">
        <v>332</v>
      </c>
      <c r="C1251" t="s">
        <v>346</v>
      </c>
      <c r="D1251" t="s">
        <v>1140</v>
      </c>
      <c r="E1251" t="s">
        <v>350</v>
      </c>
      <c r="F1251" s="1">
        <v>9781264473809</v>
      </c>
      <c r="G1251" s="2"/>
    </row>
    <row r="1252" spans="1:7" x14ac:dyDescent="0.3">
      <c r="A1252" t="s">
        <v>5</v>
      </c>
      <c r="B1252" t="s">
        <v>332</v>
      </c>
      <c r="C1252" t="s">
        <v>346</v>
      </c>
      <c r="D1252" t="s">
        <v>1140</v>
      </c>
      <c r="E1252" t="s">
        <v>351</v>
      </c>
      <c r="F1252" s="1">
        <v>9781264417711</v>
      </c>
      <c r="G1252" s="2"/>
    </row>
    <row r="1253" spans="1:7" x14ac:dyDescent="0.3">
      <c r="A1253" t="s">
        <v>5</v>
      </c>
      <c r="B1253" t="s">
        <v>332</v>
      </c>
      <c r="C1253" t="s">
        <v>346</v>
      </c>
      <c r="D1253" t="s">
        <v>1140</v>
      </c>
      <c r="E1253" t="s">
        <v>352</v>
      </c>
      <c r="F1253" s="1">
        <v>9781264417759</v>
      </c>
      <c r="G1253" s="2"/>
    </row>
    <row r="1254" spans="1:7" x14ac:dyDescent="0.3">
      <c r="A1254" t="s">
        <v>5</v>
      </c>
      <c r="B1254" t="s">
        <v>332</v>
      </c>
      <c r="C1254" t="s">
        <v>346</v>
      </c>
      <c r="D1254" t="s">
        <v>1140</v>
      </c>
      <c r="E1254" t="s">
        <v>353</v>
      </c>
      <c r="F1254" s="1">
        <v>9781264381630</v>
      </c>
      <c r="G1254" s="2"/>
    </row>
    <row r="1255" spans="1:7" x14ac:dyDescent="0.3">
      <c r="A1255" t="s">
        <v>5</v>
      </c>
      <c r="B1255" t="s">
        <v>332</v>
      </c>
      <c r="C1255" t="s">
        <v>346</v>
      </c>
      <c r="D1255" t="s">
        <v>1140</v>
      </c>
      <c r="E1255" t="s">
        <v>354</v>
      </c>
      <c r="F1255" s="1">
        <v>9781264479122</v>
      </c>
      <c r="G1255" s="2"/>
    </row>
    <row r="1256" spans="1:7" x14ac:dyDescent="0.3">
      <c r="A1256" t="s">
        <v>5</v>
      </c>
      <c r="B1256" t="s">
        <v>332</v>
      </c>
      <c r="C1256" t="s">
        <v>346</v>
      </c>
      <c r="D1256" t="s">
        <v>1140</v>
      </c>
      <c r="E1256" t="s">
        <v>355</v>
      </c>
      <c r="F1256" s="1">
        <v>9781264418077</v>
      </c>
      <c r="G1256" s="2"/>
    </row>
    <row r="1257" spans="1:7" x14ac:dyDescent="0.3">
      <c r="A1257" t="s">
        <v>5</v>
      </c>
      <c r="B1257" t="s">
        <v>332</v>
      </c>
      <c r="C1257" t="s">
        <v>346</v>
      </c>
      <c r="D1257" t="s">
        <v>1140</v>
      </c>
      <c r="E1257" t="s">
        <v>356</v>
      </c>
      <c r="F1257" s="1">
        <v>9781264418091</v>
      </c>
      <c r="G1257" s="2"/>
    </row>
    <row r="1258" spans="1:7" x14ac:dyDescent="0.3">
      <c r="A1258" t="s">
        <v>5</v>
      </c>
      <c r="B1258" t="s">
        <v>332</v>
      </c>
      <c r="C1258" t="s">
        <v>346</v>
      </c>
      <c r="D1258" t="s">
        <v>1140</v>
      </c>
      <c r="E1258" t="s">
        <v>357</v>
      </c>
      <c r="F1258" s="1">
        <v>9781264475674</v>
      </c>
      <c r="G1258" s="2"/>
    </row>
    <row r="1259" spans="1:7" x14ac:dyDescent="0.3">
      <c r="A1259" t="s">
        <v>5</v>
      </c>
      <c r="B1259" t="s">
        <v>332</v>
      </c>
      <c r="C1259" t="s">
        <v>346</v>
      </c>
      <c r="D1259" t="s">
        <v>1140</v>
      </c>
      <c r="E1259" t="s">
        <v>358</v>
      </c>
      <c r="F1259" s="1">
        <v>9781264783953</v>
      </c>
      <c r="G1259" s="2"/>
    </row>
    <row r="1260" spans="1:7" x14ac:dyDescent="0.3">
      <c r="A1260" t="s">
        <v>5</v>
      </c>
      <c r="B1260" t="s">
        <v>332</v>
      </c>
      <c r="C1260" t="s">
        <v>359</v>
      </c>
      <c r="D1260" t="s">
        <v>8</v>
      </c>
      <c r="E1260" t="s">
        <v>360</v>
      </c>
      <c r="F1260" s="1">
        <v>9780076691081</v>
      </c>
      <c r="G1260" s="2"/>
    </row>
    <row r="1261" spans="1:7" x14ac:dyDescent="0.3">
      <c r="A1261" t="s">
        <v>5</v>
      </c>
      <c r="B1261" t="s">
        <v>332</v>
      </c>
      <c r="C1261" t="s">
        <v>359</v>
      </c>
      <c r="D1261" t="s">
        <v>8</v>
      </c>
      <c r="E1261" t="s">
        <v>896</v>
      </c>
      <c r="F1261" s="1">
        <v>9780076718993</v>
      </c>
      <c r="G1261" s="2"/>
    </row>
    <row r="1262" spans="1:7" x14ac:dyDescent="0.3">
      <c r="A1262" t="s">
        <v>5</v>
      </c>
      <c r="B1262" t="s">
        <v>332</v>
      </c>
      <c r="C1262" t="s">
        <v>359</v>
      </c>
      <c r="D1262" t="s">
        <v>8</v>
      </c>
      <c r="E1262" t="s">
        <v>897</v>
      </c>
      <c r="F1262" s="1">
        <v>9780076682447</v>
      </c>
      <c r="G1262" s="2"/>
    </row>
    <row r="1263" spans="1:7" x14ac:dyDescent="0.3">
      <c r="A1263" t="s">
        <v>5</v>
      </c>
      <c r="B1263" t="s">
        <v>332</v>
      </c>
      <c r="C1263" t="s">
        <v>359</v>
      </c>
      <c r="D1263" t="s">
        <v>8</v>
      </c>
      <c r="E1263" t="s">
        <v>361</v>
      </c>
      <c r="F1263" s="1">
        <v>9780076691883</v>
      </c>
      <c r="G1263" s="2"/>
    </row>
    <row r="1264" spans="1:7" x14ac:dyDescent="0.3">
      <c r="A1264" t="s">
        <v>5</v>
      </c>
      <c r="B1264" t="s">
        <v>332</v>
      </c>
      <c r="C1264" t="s">
        <v>359</v>
      </c>
      <c r="D1264" t="s">
        <v>8</v>
      </c>
      <c r="E1264" t="s">
        <v>362</v>
      </c>
      <c r="F1264" s="1">
        <v>9780076669615</v>
      </c>
      <c r="G1264" s="2"/>
    </row>
    <row r="1265" spans="1:7" x14ac:dyDescent="0.3">
      <c r="A1265" t="s">
        <v>5</v>
      </c>
      <c r="B1265" t="s">
        <v>332</v>
      </c>
      <c r="C1265" t="s">
        <v>359</v>
      </c>
      <c r="D1265" t="s">
        <v>8</v>
      </c>
      <c r="E1265" t="s">
        <v>363</v>
      </c>
      <c r="F1265" s="1">
        <v>9780076670222</v>
      </c>
      <c r="G1265" s="2"/>
    </row>
    <row r="1266" spans="1:7" x14ac:dyDescent="0.3">
      <c r="A1266" t="s">
        <v>5</v>
      </c>
      <c r="B1266" t="s">
        <v>332</v>
      </c>
      <c r="C1266" t="s">
        <v>359</v>
      </c>
      <c r="D1266" t="s">
        <v>8</v>
      </c>
      <c r="E1266" t="s">
        <v>364</v>
      </c>
      <c r="F1266" s="1">
        <v>9780076670277</v>
      </c>
      <c r="G1266" s="2"/>
    </row>
    <row r="1267" spans="1:7" x14ac:dyDescent="0.3">
      <c r="A1267" t="s">
        <v>5</v>
      </c>
      <c r="B1267" t="s">
        <v>332</v>
      </c>
      <c r="C1267" t="s">
        <v>359</v>
      </c>
      <c r="D1267" t="s">
        <v>8</v>
      </c>
      <c r="E1267" t="s">
        <v>365</v>
      </c>
      <c r="F1267" s="1">
        <v>9780076824540</v>
      </c>
      <c r="G1267" s="2"/>
    </row>
    <row r="1268" spans="1:7" x14ac:dyDescent="0.3">
      <c r="A1268" t="s">
        <v>5</v>
      </c>
      <c r="B1268" t="s">
        <v>332</v>
      </c>
      <c r="C1268" t="s">
        <v>359</v>
      </c>
      <c r="D1268" t="s">
        <v>8</v>
      </c>
      <c r="E1268" t="s">
        <v>366</v>
      </c>
      <c r="F1268" s="1">
        <v>9780021354177</v>
      </c>
      <c r="G1268" s="2"/>
    </row>
    <row r="1269" spans="1:7" x14ac:dyDescent="0.3">
      <c r="A1269" t="s">
        <v>5</v>
      </c>
      <c r="B1269" t="s">
        <v>332</v>
      </c>
      <c r="C1269" t="s">
        <v>359</v>
      </c>
      <c r="D1269" t="s">
        <v>8</v>
      </c>
      <c r="E1269" t="s">
        <v>367</v>
      </c>
      <c r="F1269" s="1">
        <v>9781265589721</v>
      </c>
      <c r="G1269" s="2"/>
    </row>
    <row r="1270" spans="1:7" x14ac:dyDescent="0.3">
      <c r="A1270" t="s">
        <v>5</v>
      </c>
      <c r="B1270" t="s">
        <v>332</v>
      </c>
      <c r="C1270" t="s">
        <v>359</v>
      </c>
      <c r="D1270" t="s">
        <v>8</v>
      </c>
      <c r="E1270" t="s">
        <v>368</v>
      </c>
      <c r="F1270" s="1">
        <v>9781265757410</v>
      </c>
      <c r="G1270" s="2"/>
    </row>
    <row r="1271" spans="1:7" x14ac:dyDescent="0.3">
      <c r="A1271" t="s">
        <v>5</v>
      </c>
      <c r="B1271" t="s">
        <v>332</v>
      </c>
      <c r="C1271" t="s">
        <v>359</v>
      </c>
      <c r="D1271" t="s">
        <v>8</v>
      </c>
      <c r="E1271" t="s">
        <v>369</v>
      </c>
      <c r="F1271" s="1">
        <v>9781265757632</v>
      </c>
      <c r="G1271" s="2"/>
    </row>
    <row r="1272" spans="1:7" x14ac:dyDescent="0.3">
      <c r="A1272" t="s">
        <v>5</v>
      </c>
      <c r="B1272" t="s">
        <v>332</v>
      </c>
      <c r="C1272" t="s">
        <v>359</v>
      </c>
      <c r="D1272" t="s">
        <v>8</v>
      </c>
      <c r="E1272" t="s">
        <v>370</v>
      </c>
      <c r="F1272" s="1">
        <v>9781265758851</v>
      </c>
      <c r="G1272" s="2"/>
    </row>
    <row r="1273" spans="1:7" x14ac:dyDescent="0.3">
      <c r="A1273" t="s">
        <v>5</v>
      </c>
      <c r="B1273" t="s">
        <v>332</v>
      </c>
      <c r="C1273" t="s">
        <v>359</v>
      </c>
      <c r="D1273" t="s">
        <v>8</v>
      </c>
      <c r="E1273" t="s">
        <v>371</v>
      </c>
      <c r="F1273" s="1">
        <v>9781265759353</v>
      </c>
      <c r="G1273" s="2"/>
    </row>
    <row r="1274" spans="1:7" x14ac:dyDescent="0.3">
      <c r="A1274" t="s">
        <v>5</v>
      </c>
      <c r="B1274" t="s">
        <v>332</v>
      </c>
      <c r="C1274" t="s">
        <v>359</v>
      </c>
      <c r="D1274" t="s">
        <v>8</v>
      </c>
      <c r="E1274" t="s">
        <v>372</v>
      </c>
      <c r="F1274" s="1">
        <v>9781265759919</v>
      </c>
      <c r="G1274" s="2"/>
    </row>
    <row r="1275" spans="1:7" x14ac:dyDescent="0.3">
      <c r="A1275" t="s">
        <v>5</v>
      </c>
      <c r="B1275" t="s">
        <v>332</v>
      </c>
      <c r="C1275" t="s">
        <v>359</v>
      </c>
      <c r="D1275" t="s">
        <v>1143</v>
      </c>
      <c r="E1275" t="s">
        <v>898</v>
      </c>
      <c r="F1275" s="1">
        <v>9780021456826</v>
      </c>
      <c r="G1275" s="2"/>
    </row>
    <row r="1276" spans="1:7" x14ac:dyDescent="0.3">
      <c r="A1276" t="s">
        <v>5</v>
      </c>
      <c r="B1276" t="s">
        <v>332</v>
      </c>
      <c r="C1276" t="s">
        <v>359</v>
      </c>
      <c r="D1276" t="s">
        <v>8</v>
      </c>
      <c r="E1276" t="s">
        <v>373</v>
      </c>
      <c r="F1276" s="1">
        <v>9780021444595</v>
      </c>
      <c r="G1276" s="2"/>
    </row>
    <row r="1277" spans="1:7" x14ac:dyDescent="0.3">
      <c r="A1277" t="s">
        <v>5</v>
      </c>
      <c r="B1277" t="s">
        <v>332</v>
      </c>
      <c r="C1277" t="s">
        <v>359</v>
      </c>
      <c r="D1277" t="s">
        <v>8</v>
      </c>
      <c r="E1277" t="s">
        <v>374</v>
      </c>
      <c r="F1277" s="1">
        <v>9780021310951</v>
      </c>
      <c r="G1277" s="2"/>
    </row>
    <row r="1278" spans="1:7" x14ac:dyDescent="0.3">
      <c r="A1278" t="s">
        <v>5</v>
      </c>
      <c r="B1278" t="s">
        <v>332</v>
      </c>
      <c r="C1278" t="s">
        <v>359</v>
      </c>
      <c r="D1278" t="s">
        <v>8</v>
      </c>
      <c r="E1278" t="s">
        <v>375</v>
      </c>
      <c r="F1278" s="1">
        <v>9780076805310</v>
      </c>
      <c r="G1278" s="2"/>
    </row>
    <row r="1279" spans="1:7" x14ac:dyDescent="0.3">
      <c r="A1279" t="s">
        <v>5</v>
      </c>
      <c r="B1279" t="s">
        <v>332</v>
      </c>
      <c r="C1279" t="s">
        <v>359</v>
      </c>
      <c r="D1279" t="s">
        <v>8</v>
      </c>
      <c r="E1279" t="s">
        <v>376</v>
      </c>
      <c r="F1279" s="1">
        <v>9780076685950</v>
      </c>
      <c r="G1279" s="2"/>
    </row>
    <row r="1280" spans="1:7" x14ac:dyDescent="0.3">
      <c r="A1280" t="s">
        <v>5</v>
      </c>
      <c r="B1280" t="s">
        <v>332</v>
      </c>
      <c r="C1280" t="s">
        <v>359</v>
      </c>
      <c r="D1280" t="s">
        <v>8</v>
      </c>
      <c r="E1280" t="s">
        <v>377</v>
      </c>
      <c r="F1280" s="1">
        <v>9780076674961</v>
      </c>
      <c r="G1280" s="2"/>
    </row>
    <row r="1281" spans="1:7" x14ac:dyDescent="0.3">
      <c r="A1281" t="s">
        <v>5</v>
      </c>
      <c r="B1281" t="s">
        <v>332</v>
      </c>
      <c r="C1281" t="s">
        <v>359</v>
      </c>
      <c r="D1281" t="s">
        <v>8</v>
      </c>
      <c r="E1281" t="s">
        <v>378</v>
      </c>
      <c r="F1281" s="1">
        <v>9780076664054</v>
      </c>
      <c r="G1281" s="2"/>
    </row>
    <row r="1282" spans="1:7" x14ac:dyDescent="0.3">
      <c r="A1282" t="s">
        <v>5</v>
      </c>
      <c r="B1282" t="s">
        <v>332</v>
      </c>
      <c r="C1282" t="s">
        <v>359</v>
      </c>
      <c r="D1282" t="s">
        <v>8</v>
      </c>
      <c r="E1282" t="s">
        <v>379</v>
      </c>
      <c r="F1282" s="1">
        <v>9780076664108</v>
      </c>
      <c r="G1282" s="2"/>
    </row>
    <row r="1283" spans="1:7" x14ac:dyDescent="0.3">
      <c r="A1283" t="s">
        <v>5</v>
      </c>
      <c r="B1283" t="s">
        <v>332</v>
      </c>
      <c r="C1283" t="s">
        <v>359</v>
      </c>
      <c r="D1283" t="s">
        <v>8</v>
      </c>
      <c r="E1283" t="s">
        <v>380</v>
      </c>
      <c r="F1283" s="1">
        <v>9780076669721</v>
      </c>
      <c r="G1283" s="2"/>
    </row>
    <row r="1284" spans="1:7" x14ac:dyDescent="0.3">
      <c r="A1284" t="s">
        <v>5</v>
      </c>
      <c r="B1284" t="s">
        <v>332</v>
      </c>
      <c r="C1284" t="s">
        <v>359</v>
      </c>
      <c r="D1284" t="s">
        <v>8</v>
      </c>
      <c r="E1284" t="s">
        <v>381</v>
      </c>
      <c r="F1284" s="1">
        <v>9780076692866</v>
      </c>
      <c r="G1284" s="2"/>
    </row>
    <row r="1285" spans="1:7" x14ac:dyDescent="0.3">
      <c r="A1285" t="s">
        <v>5</v>
      </c>
      <c r="B1285" t="s">
        <v>332</v>
      </c>
      <c r="C1285" t="s">
        <v>359</v>
      </c>
      <c r="D1285" t="s">
        <v>8</v>
      </c>
      <c r="E1285" t="s">
        <v>382</v>
      </c>
      <c r="F1285" s="1">
        <v>9780076693016</v>
      </c>
      <c r="G1285" s="2"/>
    </row>
    <row r="1286" spans="1:7" x14ac:dyDescent="0.3">
      <c r="A1286" t="s">
        <v>5</v>
      </c>
      <c r="B1286" t="s">
        <v>332</v>
      </c>
      <c r="C1286" t="s">
        <v>359</v>
      </c>
      <c r="D1286" t="s">
        <v>8</v>
      </c>
      <c r="E1286" t="s">
        <v>383</v>
      </c>
      <c r="F1286" s="1">
        <v>9780076669790</v>
      </c>
      <c r="G1286" s="2"/>
    </row>
    <row r="1287" spans="1:7" x14ac:dyDescent="0.3">
      <c r="A1287" t="s">
        <v>5</v>
      </c>
      <c r="B1287" t="s">
        <v>332</v>
      </c>
      <c r="C1287" t="s">
        <v>359</v>
      </c>
      <c r="D1287" t="s">
        <v>8</v>
      </c>
      <c r="E1287" t="s">
        <v>384</v>
      </c>
      <c r="F1287" s="1">
        <v>9780076698387</v>
      </c>
      <c r="G1287" s="2"/>
    </row>
    <row r="1288" spans="1:7" x14ac:dyDescent="0.3">
      <c r="A1288" t="s">
        <v>5</v>
      </c>
      <c r="B1288" t="s">
        <v>332</v>
      </c>
      <c r="C1288" t="s">
        <v>359</v>
      </c>
      <c r="D1288" t="s">
        <v>8</v>
      </c>
      <c r="E1288" t="s">
        <v>385</v>
      </c>
      <c r="F1288" s="1">
        <v>9780076677375</v>
      </c>
      <c r="G1288" s="2"/>
    </row>
    <row r="1289" spans="1:7" x14ac:dyDescent="0.3">
      <c r="A1289" t="s">
        <v>5</v>
      </c>
      <c r="B1289" t="s">
        <v>332</v>
      </c>
      <c r="C1289" t="s">
        <v>359</v>
      </c>
      <c r="D1289" t="s">
        <v>8</v>
      </c>
      <c r="E1289" t="s">
        <v>386</v>
      </c>
      <c r="F1289" s="1">
        <v>9780076677450</v>
      </c>
      <c r="G1289" s="2"/>
    </row>
    <row r="1290" spans="1:7" x14ac:dyDescent="0.3">
      <c r="A1290" t="s">
        <v>5</v>
      </c>
      <c r="B1290" t="s">
        <v>332</v>
      </c>
      <c r="C1290" t="s">
        <v>359</v>
      </c>
      <c r="D1290" t="s">
        <v>8</v>
      </c>
      <c r="E1290" t="s">
        <v>387</v>
      </c>
      <c r="F1290" s="1">
        <v>9780076689705</v>
      </c>
      <c r="G1290" s="2"/>
    </row>
    <row r="1291" spans="1:7" x14ac:dyDescent="0.3">
      <c r="A1291" t="s">
        <v>5</v>
      </c>
      <c r="B1291" t="s">
        <v>332</v>
      </c>
      <c r="C1291" t="s">
        <v>359</v>
      </c>
      <c r="D1291" t="s">
        <v>8</v>
      </c>
      <c r="E1291" t="s">
        <v>388</v>
      </c>
      <c r="F1291" s="1">
        <v>9780021373451</v>
      </c>
      <c r="G1291" s="2"/>
    </row>
    <row r="1292" spans="1:7" x14ac:dyDescent="0.3">
      <c r="A1292" t="s">
        <v>5</v>
      </c>
      <c r="B1292" t="s">
        <v>332</v>
      </c>
      <c r="C1292" t="s">
        <v>359</v>
      </c>
      <c r="D1292" t="s">
        <v>8</v>
      </c>
      <c r="E1292" t="s">
        <v>389</v>
      </c>
      <c r="F1292" s="1">
        <v>9780021373468</v>
      </c>
      <c r="G1292" s="2"/>
    </row>
    <row r="1293" spans="1:7" x14ac:dyDescent="0.3">
      <c r="A1293" t="s">
        <v>5</v>
      </c>
      <c r="B1293" t="s">
        <v>332</v>
      </c>
      <c r="C1293" t="s">
        <v>359</v>
      </c>
      <c r="D1293" t="s">
        <v>8</v>
      </c>
      <c r="E1293" t="s">
        <v>390</v>
      </c>
      <c r="F1293" s="1">
        <v>9780021444649</v>
      </c>
      <c r="G1293" s="2"/>
    </row>
    <row r="1294" spans="1:7" x14ac:dyDescent="0.3">
      <c r="A1294" t="s">
        <v>5</v>
      </c>
      <c r="B1294" t="s">
        <v>332</v>
      </c>
      <c r="C1294" t="s">
        <v>359</v>
      </c>
      <c r="D1294" t="s">
        <v>8</v>
      </c>
      <c r="E1294" t="s">
        <v>391</v>
      </c>
      <c r="F1294" s="1">
        <v>9780076699216</v>
      </c>
      <c r="G1294" s="2"/>
    </row>
    <row r="1295" spans="1:7" x14ac:dyDescent="0.3">
      <c r="A1295" t="s">
        <v>5</v>
      </c>
      <c r="B1295" t="s">
        <v>332</v>
      </c>
      <c r="C1295" t="s">
        <v>359</v>
      </c>
      <c r="D1295" t="s">
        <v>8</v>
      </c>
      <c r="E1295" t="s">
        <v>392</v>
      </c>
      <c r="F1295" s="1">
        <v>9780076672400</v>
      </c>
      <c r="G1295" s="2"/>
    </row>
    <row r="1296" spans="1:7" x14ac:dyDescent="0.3">
      <c r="A1296" t="s">
        <v>5</v>
      </c>
      <c r="B1296" t="s">
        <v>332</v>
      </c>
      <c r="C1296" t="s">
        <v>359</v>
      </c>
      <c r="D1296" t="s">
        <v>8</v>
      </c>
      <c r="E1296" t="s">
        <v>393</v>
      </c>
      <c r="F1296" s="1">
        <v>9780076684830</v>
      </c>
      <c r="G1296" s="2"/>
    </row>
    <row r="1297" spans="1:7" x14ac:dyDescent="0.3">
      <c r="A1297" t="s">
        <v>5</v>
      </c>
      <c r="B1297" t="s">
        <v>332</v>
      </c>
      <c r="C1297" t="s">
        <v>359</v>
      </c>
      <c r="D1297" t="s">
        <v>8</v>
      </c>
      <c r="E1297" t="s">
        <v>394</v>
      </c>
      <c r="F1297" s="1">
        <v>9780076685684</v>
      </c>
      <c r="G1297" s="2"/>
    </row>
    <row r="1298" spans="1:7" x14ac:dyDescent="0.3">
      <c r="A1298" t="s">
        <v>5</v>
      </c>
      <c r="B1298" t="s">
        <v>332</v>
      </c>
      <c r="C1298" t="s">
        <v>359</v>
      </c>
      <c r="D1298" t="s">
        <v>8</v>
      </c>
      <c r="E1298" t="s">
        <v>395</v>
      </c>
      <c r="F1298" s="1">
        <v>9780076678860</v>
      </c>
      <c r="G1298" s="2"/>
    </row>
    <row r="1299" spans="1:7" x14ac:dyDescent="0.3">
      <c r="A1299" t="s">
        <v>5</v>
      </c>
      <c r="B1299" t="s">
        <v>332</v>
      </c>
      <c r="C1299" t="s">
        <v>359</v>
      </c>
      <c r="D1299" t="s">
        <v>8</v>
      </c>
      <c r="E1299" t="s">
        <v>396</v>
      </c>
      <c r="F1299" s="1">
        <v>9780076664023</v>
      </c>
      <c r="G1299" s="2"/>
    </row>
    <row r="1300" spans="1:7" x14ac:dyDescent="0.3">
      <c r="A1300" t="s">
        <v>5</v>
      </c>
      <c r="B1300" t="s">
        <v>332</v>
      </c>
      <c r="C1300" t="s">
        <v>359</v>
      </c>
      <c r="D1300" t="s">
        <v>8</v>
      </c>
      <c r="E1300" t="s">
        <v>397</v>
      </c>
      <c r="F1300" s="1">
        <v>9780076677207</v>
      </c>
      <c r="G1300" s="2"/>
    </row>
    <row r="1301" spans="1:7" x14ac:dyDescent="0.3">
      <c r="A1301" t="s">
        <v>5</v>
      </c>
      <c r="B1301" t="s">
        <v>332</v>
      </c>
      <c r="C1301" t="s">
        <v>359</v>
      </c>
      <c r="D1301" t="s">
        <v>8</v>
      </c>
      <c r="E1301" t="s">
        <v>398</v>
      </c>
      <c r="F1301" s="1">
        <v>9780076667581</v>
      </c>
      <c r="G1301" s="2"/>
    </row>
    <row r="1302" spans="1:7" x14ac:dyDescent="0.3">
      <c r="A1302" t="s">
        <v>5</v>
      </c>
      <c r="B1302" t="s">
        <v>332</v>
      </c>
      <c r="C1302" t="s">
        <v>359</v>
      </c>
      <c r="D1302" t="s">
        <v>8</v>
      </c>
      <c r="E1302" t="s">
        <v>399</v>
      </c>
      <c r="F1302" s="1">
        <v>9780076698035</v>
      </c>
      <c r="G1302" s="2"/>
    </row>
    <row r="1303" spans="1:7" x14ac:dyDescent="0.3">
      <c r="A1303" t="s">
        <v>5</v>
      </c>
      <c r="B1303" t="s">
        <v>332</v>
      </c>
      <c r="C1303" t="s">
        <v>359</v>
      </c>
      <c r="D1303" t="s">
        <v>8</v>
      </c>
      <c r="E1303" t="s">
        <v>400</v>
      </c>
      <c r="F1303" s="1">
        <v>9780076671953</v>
      </c>
      <c r="G1303" s="2"/>
    </row>
    <row r="1304" spans="1:7" x14ac:dyDescent="0.3">
      <c r="A1304" t="s">
        <v>5</v>
      </c>
      <c r="B1304" t="s">
        <v>332</v>
      </c>
      <c r="C1304" t="s">
        <v>359</v>
      </c>
      <c r="D1304" t="s">
        <v>8</v>
      </c>
      <c r="E1304" t="s">
        <v>401</v>
      </c>
      <c r="F1304" s="1">
        <v>9780076667154</v>
      </c>
      <c r="G1304" s="2"/>
    </row>
    <row r="1305" spans="1:7" x14ac:dyDescent="0.3">
      <c r="A1305" t="s">
        <v>5</v>
      </c>
      <c r="B1305" t="s">
        <v>332</v>
      </c>
      <c r="C1305" t="s">
        <v>359</v>
      </c>
      <c r="D1305" t="s">
        <v>8</v>
      </c>
      <c r="E1305" t="s">
        <v>402</v>
      </c>
      <c r="F1305" s="1">
        <v>9780076679539</v>
      </c>
      <c r="G1305" s="2"/>
    </row>
    <row r="1306" spans="1:7" x14ac:dyDescent="0.3">
      <c r="A1306" t="s">
        <v>5</v>
      </c>
      <c r="B1306" t="s">
        <v>332</v>
      </c>
      <c r="C1306" t="s">
        <v>359</v>
      </c>
      <c r="D1306" t="s">
        <v>8</v>
      </c>
      <c r="E1306" t="s">
        <v>403</v>
      </c>
      <c r="F1306" s="1">
        <v>9780076670123</v>
      </c>
      <c r="G1306" s="2"/>
    </row>
    <row r="1307" spans="1:7" x14ac:dyDescent="0.3">
      <c r="A1307" t="s">
        <v>5</v>
      </c>
      <c r="B1307" t="s">
        <v>332</v>
      </c>
      <c r="C1307" t="s">
        <v>359</v>
      </c>
      <c r="D1307" t="s">
        <v>8</v>
      </c>
      <c r="E1307" t="s">
        <v>404</v>
      </c>
      <c r="F1307" s="1">
        <v>9780076694198</v>
      </c>
      <c r="G1307" s="2"/>
    </row>
    <row r="1308" spans="1:7" x14ac:dyDescent="0.3">
      <c r="A1308" t="s">
        <v>5</v>
      </c>
      <c r="B1308" t="s">
        <v>332</v>
      </c>
      <c r="C1308" t="s">
        <v>359</v>
      </c>
      <c r="D1308" t="s">
        <v>8</v>
      </c>
      <c r="E1308" t="s">
        <v>405</v>
      </c>
      <c r="F1308" s="1">
        <v>9780076663521</v>
      </c>
      <c r="G1308" s="2"/>
    </row>
    <row r="1309" spans="1:7" x14ac:dyDescent="0.3">
      <c r="A1309" t="s">
        <v>5</v>
      </c>
      <c r="B1309" t="s">
        <v>332</v>
      </c>
      <c r="C1309" t="s">
        <v>359</v>
      </c>
      <c r="D1309" t="s">
        <v>8</v>
      </c>
      <c r="E1309" t="s">
        <v>406</v>
      </c>
      <c r="F1309" s="1">
        <v>9780021452477</v>
      </c>
      <c r="G1309" s="2"/>
    </row>
    <row r="1310" spans="1:7" x14ac:dyDescent="0.3">
      <c r="A1310" t="s">
        <v>5</v>
      </c>
      <c r="B1310" t="s">
        <v>332</v>
      </c>
      <c r="C1310" t="s">
        <v>359</v>
      </c>
      <c r="D1310" t="s">
        <v>8</v>
      </c>
      <c r="E1310" t="s">
        <v>407</v>
      </c>
      <c r="F1310" s="1">
        <v>9780021452521</v>
      </c>
      <c r="G1310" s="2"/>
    </row>
    <row r="1311" spans="1:7" x14ac:dyDescent="0.3">
      <c r="A1311" t="s">
        <v>5</v>
      </c>
      <c r="B1311" t="s">
        <v>332</v>
      </c>
      <c r="C1311" t="s">
        <v>359</v>
      </c>
      <c r="D1311" t="s">
        <v>8</v>
      </c>
      <c r="E1311" t="s">
        <v>408</v>
      </c>
      <c r="F1311" s="1">
        <v>9781265597634</v>
      </c>
      <c r="G1311" s="2"/>
    </row>
    <row r="1312" spans="1:7" x14ac:dyDescent="0.3">
      <c r="A1312" t="s">
        <v>5</v>
      </c>
      <c r="B1312" t="s">
        <v>332</v>
      </c>
      <c r="C1312" t="s">
        <v>359</v>
      </c>
      <c r="D1312" t="s">
        <v>8</v>
      </c>
      <c r="E1312" t="s">
        <v>409</v>
      </c>
      <c r="F1312" s="1">
        <v>9781265598556</v>
      </c>
      <c r="G1312" s="2"/>
    </row>
    <row r="1313" spans="1:7" x14ac:dyDescent="0.3">
      <c r="A1313" t="s">
        <v>5</v>
      </c>
      <c r="B1313" t="s">
        <v>332</v>
      </c>
      <c r="C1313" t="s">
        <v>359</v>
      </c>
      <c r="D1313" t="s">
        <v>8</v>
      </c>
      <c r="E1313" t="s">
        <v>410</v>
      </c>
      <c r="F1313" s="1">
        <v>9780076824809</v>
      </c>
      <c r="G1313" s="2"/>
    </row>
    <row r="1314" spans="1:7" x14ac:dyDescent="0.3">
      <c r="A1314" t="s">
        <v>5</v>
      </c>
      <c r="B1314" t="s">
        <v>332</v>
      </c>
      <c r="C1314" t="s">
        <v>359</v>
      </c>
      <c r="D1314" t="s">
        <v>8</v>
      </c>
      <c r="E1314" t="s">
        <v>411</v>
      </c>
      <c r="F1314" s="1">
        <v>9780021427109</v>
      </c>
      <c r="G1314" s="2"/>
    </row>
    <row r="1315" spans="1:7" x14ac:dyDescent="0.3">
      <c r="A1315" t="s">
        <v>5</v>
      </c>
      <c r="B1315" t="s">
        <v>332</v>
      </c>
      <c r="C1315" t="s">
        <v>359</v>
      </c>
      <c r="D1315" t="s">
        <v>8</v>
      </c>
      <c r="E1315" t="s">
        <v>412</v>
      </c>
      <c r="F1315" s="1">
        <v>9780079001481</v>
      </c>
      <c r="G1315" s="2"/>
    </row>
    <row r="1316" spans="1:7" x14ac:dyDescent="0.3">
      <c r="A1316" t="s">
        <v>5</v>
      </c>
      <c r="B1316" t="s">
        <v>332</v>
      </c>
      <c r="C1316" t="s">
        <v>359</v>
      </c>
      <c r="D1316" t="s">
        <v>8</v>
      </c>
      <c r="E1316" t="s">
        <v>413</v>
      </c>
      <c r="F1316" s="1">
        <v>9780079001467</v>
      </c>
      <c r="G1316" s="2"/>
    </row>
    <row r="1317" spans="1:7" x14ac:dyDescent="0.3">
      <c r="A1317" t="s">
        <v>5</v>
      </c>
      <c r="B1317" t="s">
        <v>332</v>
      </c>
      <c r="C1317" t="s">
        <v>359</v>
      </c>
      <c r="D1317" t="s">
        <v>8</v>
      </c>
      <c r="E1317" t="s">
        <v>414</v>
      </c>
      <c r="F1317" s="1">
        <v>9780076776030</v>
      </c>
      <c r="G1317" s="2"/>
    </row>
    <row r="1318" spans="1:7" x14ac:dyDescent="0.3">
      <c r="A1318" t="s">
        <v>5</v>
      </c>
      <c r="B1318" t="s">
        <v>332</v>
      </c>
      <c r="C1318" t="s">
        <v>359</v>
      </c>
      <c r="D1318" t="s">
        <v>8</v>
      </c>
      <c r="E1318" t="s">
        <v>415</v>
      </c>
      <c r="F1318" s="1">
        <v>9780076802135</v>
      </c>
      <c r="G1318" s="2"/>
    </row>
    <row r="1319" spans="1:7" x14ac:dyDescent="0.3">
      <c r="A1319" t="s">
        <v>5</v>
      </c>
      <c r="B1319" t="s">
        <v>332</v>
      </c>
      <c r="C1319" t="s">
        <v>359</v>
      </c>
      <c r="D1319" t="s">
        <v>8</v>
      </c>
      <c r="E1319" t="s">
        <v>416</v>
      </c>
      <c r="F1319" s="1">
        <v>9780076682164</v>
      </c>
      <c r="G1319" s="2"/>
    </row>
    <row r="1320" spans="1:7" x14ac:dyDescent="0.3">
      <c r="A1320" t="s">
        <v>5</v>
      </c>
      <c r="B1320" t="s">
        <v>332</v>
      </c>
      <c r="C1320" t="s">
        <v>359</v>
      </c>
      <c r="D1320" t="s">
        <v>8</v>
      </c>
      <c r="E1320" t="s">
        <v>417</v>
      </c>
      <c r="F1320" s="1">
        <v>9780021418893</v>
      </c>
      <c r="G1320" s="2"/>
    </row>
    <row r="1321" spans="1:7" x14ac:dyDescent="0.3">
      <c r="A1321" t="s">
        <v>5</v>
      </c>
      <c r="B1321" t="s">
        <v>332</v>
      </c>
      <c r="C1321" t="s">
        <v>359</v>
      </c>
      <c r="D1321" t="s">
        <v>1139</v>
      </c>
      <c r="E1321" t="s">
        <v>418</v>
      </c>
      <c r="F1321" s="1">
        <v>9780079004154</v>
      </c>
      <c r="G1321" s="2"/>
    </row>
    <row r="1322" spans="1:7" x14ac:dyDescent="0.3">
      <c r="A1322" t="s">
        <v>5</v>
      </c>
      <c r="B1322" t="s">
        <v>332</v>
      </c>
      <c r="C1322" t="s">
        <v>359</v>
      </c>
      <c r="D1322" t="s">
        <v>8</v>
      </c>
      <c r="E1322" t="s">
        <v>419</v>
      </c>
      <c r="F1322" s="1">
        <v>9780076678303</v>
      </c>
      <c r="G1322" s="2"/>
    </row>
    <row r="1323" spans="1:7" x14ac:dyDescent="0.3">
      <c r="A1323" t="s">
        <v>5</v>
      </c>
      <c r="B1323" t="s">
        <v>332</v>
      </c>
      <c r="C1323" t="s">
        <v>359</v>
      </c>
      <c r="D1323" t="s">
        <v>8</v>
      </c>
      <c r="E1323" t="s">
        <v>420</v>
      </c>
      <c r="F1323" s="1">
        <v>9780076699346</v>
      </c>
      <c r="G1323" s="2"/>
    </row>
    <row r="1324" spans="1:7" x14ac:dyDescent="0.3">
      <c r="A1324" t="s">
        <v>5</v>
      </c>
      <c r="B1324" t="s">
        <v>332</v>
      </c>
      <c r="C1324" t="s">
        <v>359</v>
      </c>
      <c r="D1324" t="s">
        <v>8</v>
      </c>
      <c r="E1324" t="s">
        <v>421</v>
      </c>
      <c r="F1324" s="1">
        <v>9780076739653</v>
      </c>
      <c r="G1324" s="2"/>
    </row>
    <row r="1325" spans="1:7" x14ac:dyDescent="0.3">
      <c r="A1325" t="s">
        <v>5</v>
      </c>
      <c r="B1325" t="s">
        <v>332</v>
      </c>
      <c r="C1325" t="s">
        <v>359</v>
      </c>
      <c r="D1325" t="s">
        <v>8</v>
      </c>
      <c r="E1325" t="s">
        <v>422</v>
      </c>
      <c r="F1325" s="1">
        <v>9780076665105</v>
      </c>
      <c r="G1325" s="2"/>
    </row>
    <row r="1326" spans="1:7" x14ac:dyDescent="0.3">
      <c r="A1326" t="s">
        <v>5</v>
      </c>
      <c r="B1326" t="s">
        <v>332</v>
      </c>
      <c r="C1326" t="s">
        <v>359</v>
      </c>
      <c r="D1326" t="s">
        <v>8</v>
      </c>
      <c r="E1326" t="s">
        <v>423</v>
      </c>
      <c r="F1326" s="1">
        <v>9780076693443</v>
      </c>
      <c r="G1326" s="2"/>
    </row>
    <row r="1327" spans="1:7" x14ac:dyDescent="0.3">
      <c r="A1327" t="s">
        <v>5</v>
      </c>
      <c r="B1327" t="s">
        <v>332</v>
      </c>
      <c r="C1327" t="s">
        <v>359</v>
      </c>
      <c r="D1327" t="s">
        <v>8</v>
      </c>
      <c r="E1327" t="s">
        <v>424</v>
      </c>
      <c r="F1327" s="1">
        <v>9780076725342</v>
      </c>
      <c r="G1327" s="2"/>
    </row>
    <row r="1328" spans="1:7" x14ac:dyDescent="0.3">
      <c r="A1328" t="s">
        <v>5</v>
      </c>
      <c r="B1328" t="s">
        <v>332</v>
      </c>
      <c r="C1328" t="s">
        <v>359</v>
      </c>
      <c r="D1328" t="s">
        <v>8</v>
      </c>
      <c r="E1328" t="s">
        <v>899</v>
      </c>
      <c r="F1328" s="1">
        <v>9780076671021</v>
      </c>
      <c r="G1328" s="2"/>
    </row>
    <row r="1329" spans="1:7" x14ac:dyDescent="0.3">
      <c r="A1329" t="s">
        <v>5</v>
      </c>
      <c r="B1329" t="s">
        <v>332</v>
      </c>
      <c r="C1329" t="s">
        <v>359</v>
      </c>
      <c r="D1329" t="s">
        <v>8</v>
      </c>
      <c r="E1329" t="s">
        <v>900</v>
      </c>
      <c r="F1329" s="1">
        <v>9781265895952</v>
      </c>
      <c r="G1329" s="2"/>
    </row>
    <row r="1330" spans="1:7" x14ac:dyDescent="0.3">
      <c r="A1330" t="s">
        <v>5</v>
      </c>
      <c r="B1330" t="s">
        <v>332</v>
      </c>
      <c r="C1330" t="s">
        <v>359</v>
      </c>
      <c r="D1330" t="s">
        <v>8</v>
      </c>
      <c r="E1330" t="s">
        <v>901</v>
      </c>
      <c r="F1330" s="1">
        <v>9781265852801</v>
      </c>
      <c r="G1330" s="2"/>
    </row>
    <row r="1331" spans="1:7" x14ac:dyDescent="0.3">
      <c r="A1331" t="s">
        <v>5</v>
      </c>
      <c r="B1331" t="s">
        <v>332</v>
      </c>
      <c r="C1331" t="s">
        <v>359</v>
      </c>
      <c r="D1331" t="s">
        <v>9</v>
      </c>
      <c r="E1331" t="s">
        <v>425</v>
      </c>
      <c r="F1331" s="1">
        <v>9781265577704</v>
      </c>
      <c r="G1331" s="2"/>
    </row>
    <row r="1332" spans="1:7" x14ac:dyDescent="0.3">
      <c r="A1332" t="s">
        <v>5</v>
      </c>
      <c r="B1332" t="s">
        <v>332</v>
      </c>
      <c r="C1332" t="s">
        <v>359</v>
      </c>
      <c r="D1332" t="s">
        <v>9</v>
      </c>
      <c r="E1332" t="s">
        <v>426</v>
      </c>
      <c r="F1332" s="1">
        <v>9781265579302</v>
      </c>
      <c r="G1332" s="2"/>
    </row>
    <row r="1333" spans="1:7" x14ac:dyDescent="0.3">
      <c r="A1333" t="s">
        <v>5</v>
      </c>
      <c r="B1333" t="s">
        <v>332</v>
      </c>
      <c r="C1333" t="s">
        <v>359</v>
      </c>
      <c r="D1333" t="s">
        <v>9</v>
      </c>
      <c r="E1333" t="s">
        <v>427</v>
      </c>
      <c r="F1333" s="1">
        <v>9780076691111</v>
      </c>
      <c r="G1333" s="2"/>
    </row>
    <row r="1334" spans="1:7" x14ac:dyDescent="0.3">
      <c r="A1334" t="s">
        <v>5</v>
      </c>
      <c r="B1334" t="s">
        <v>332</v>
      </c>
      <c r="C1334" t="s">
        <v>359</v>
      </c>
      <c r="D1334" t="s">
        <v>9</v>
      </c>
      <c r="E1334" t="s">
        <v>902</v>
      </c>
      <c r="F1334" s="1">
        <v>9780076745302</v>
      </c>
      <c r="G1334" s="2"/>
    </row>
    <row r="1335" spans="1:7" x14ac:dyDescent="0.3">
      <c r="A1335" t="s">
        <v>5</v>
      </c>
      <c r="B1335" t="s">
        <v>332</v>
      </c>
      <c r="C1335" t="s">
        <v>359</v>
      </c>
      <c r="D1335" t="s">
        <v>9</v>
      </c>
      <c r="E1335" t="s">
        <v>903</v>
      </c>
      <c r="F1335" s="1">
        <v>9780076726172</v>
      </c>
      <c r="G1335" s="2"/>
    </row>
    <row r="1336" spans="1:7" x14ac:dyDescent="0.3">
      <c r="A1336" t="s">
        <v>5</v>
      </c>
      <c r="B1336" t="s">
        <v>332</v>
      </c>
      <c r="C1336" t="s">
        <v>359</v>
      </c>
      <c r="D1336" t="s">
        <v>9</v>
      </c>
      <c r="E1336" t="s">
        <v>904</v>
      </c>
      <c r="F1336" s="1">
        <v>9780076686292</v>
      </c>
      <c r="G1336" s="2"/>
    </row>
    <row r="1337" spans="1:7" x14ac:dyDescent="0.3">
      <c r="A1337" t="s">
        <v>5</v>
      </c>
      <c r="B1337" t="s">
        <v>332</v>
      </c>
      <c r="C1337" t="s">
        <v>359</v>
      </c>
      <c r="D1337" t="s">
        <v>9</v>
      </c>
      <c r="E1337" t="s">
        <v>905</v>
      </c>
      <c r="F1337" s="1">
        <v>9780076661664</v>
      </c>
      <c r="G1337" s="2"/>
    </row>
    <row r="1338" spans="1:7" x14ac:dyDescent="0.3">
      <c r="A1338" t="s">
        <v>5</v>
      </c>
      <c r="B1338" t="s">
        <v>332</v>
      </c>
      <c r="C1338" t="s">
        <v>359</v>
      </c>
      <c r="D1338" t="s">
        <v>9</v>
      </c>
      <c r="E1338" t="s">
        <v>361</v>
      </c>
      <c r="F1338" s="1">
        <v>9780076692880</v>
      </c>
      <c r="G1338" s="2"/>
    </row>
    <row r="1339" spans="1:7" x14ac:dyDescent="0.3">
      <c r="A1339" t="s">
        <v>5</v>
      </c>
      <c r="B1339" t="s">
        <v>332</v>
      </c>
      <c r="C1339" t="s">
        <v>359</v>
      </c>
      <c r="D1339" t="s">
        <v>9</v>
      </c>
      <c r="E1339" t="s">
        <v>362</v>
      </c>
      <c r="F1339" s="1">
        <v>9780076692989</v>
      </c>
      <c r="G1339" s="2"/>
    </row>
    <row r="1340" spans="1:7" x14ac:dyDescent="0.3">
      <c r="A1340" t="s">
        <v>5</v>
      </c>
      <c r="B1340" t="s">
        <v>332</v>
      </c>
      <c r="C1340" t="s">
        <v>359</v>
      </c>
      <c r="D1340" t="s">
        <v>9</v>
      </c>
      <c r="E1340" t="s">
        <v>363</v>
      </c>
      <c r="F1340" s="1">
        <v>9780076662715</v>
      </c>
      <c r="G1340" s="2"/>
    </row>
    <row r="1341" spans="1:7" x14ac:dyDescent="0.3">
      <c r="A1341" t="s">
        <v>5</v>
      </c>
      <c r="B1341" t="s">
        <v>332</v>
      </c>
      <c r="C1341" t="s">
        <v>359</v>
      </c>
      <c r="D1341" t="s">
        <v>9</v>
      </c>
      <c r="E1341" t="s">
        <v>364</v>
      </c>
      <c r="F1341" s="1">
        <v>9780076689590</v>
      </c>
      <c r="G1341" s="2"/>
    </row>
    <row r="1342" spans="1:7" x14ac:dyDescent="0.3">
      <c r="A1342" t="s">
        <v>5</v>
      </c>
      <c r="B1342" t="s">
        <v>332</v>
      </c>
      <c r="C1342" t="s">
        <v>359</v>
      </c>
      <c r="D1342" t="s">
        <v>9</v>
      </c>
      <c r="E1342" t="s">
        <v>365</v>
      </c>
      <c r="F1342" s="1">
        <v>9780076824557</v>
      </c>
      <c r="G1342" s="2"/>
    </row>
    <row r="1343" spans="1:7" x14ac:dyDescent="0.3">
      <c r="A1343" t="s">
        <v>5</v>
      </c>
      <c r="B1343" t="s">
        <v>332</v>
      </c>
      <c r="C1343" t="s">
        <v>359</v>
      </c>
      <c r="D1343" t="s">
        <v>9</v>
      </c>
      <c r="E1343" t="s">
        <v>366</v>
      </c>
      <c r="F1343" s="1">
        <v>9780021354061</v>
      </c>
      <c r="G1343" s="2"/>
    </row>
    <row r="1344" spans="1:7" x14ac:dyDescent="0.3">
      <c r="A1344" t="s">
        <v>5</v>
      </c>
      <c r="B1344" t="s">
        <v>332</v>
      </c>
      <c r="C1344" t="s">
        <v>359</v>
      </c>
      <c r="D1344" t="s">
        <v>9</v>
      </c>
      <c r="E1344" t="s">
        <v>367</v>
      </c>
      <c r="F1344" s="1">
        <v>9781265590659</v>
      </c>
      <c r="G1344" s="2"/>
    </row>
    <row r="1345" spans="1:7" x14ac:dyDescent="0.3">
      <c r="A1345" t="s">
        <v>5</v>
      </c>
      <c r="B1345" t="s">
        <v>332</v>
      </c>
      <c r="C1345" t="s">
        <v>359</v>
      </c>
      <c r="D1345" t="s">
        <v>9</v>
      </c>
      <c r="E1345" t="s">
        <v>368</v>
      </c>
      <c r="F1345" s="1">
        <v>9781265762490</v>
      </c>
      <c r="G1345" s="2"/>
    </row>
    <row r="1346" spans="1:7" x14ac:dyDescent="0.3">
      <c r="A1346" t="s">
        <v>5</v>
      </c>
      <c r="B1346" t="s">
        <v>332</v>
      </c>
      <c r="C1346" t="s">
        <v>359</v>
      </c>
      <c r="D1346" t="s">
        <v>9</v>
      </c>
      <c r="E1346" t="s">
        <v>369</v>
      </c>
      <c r="F1346" s="1">
        <v>9781265762766</v>
      </c>
      <c r="G1346" s="2"/>
    </row>
    <row r="1347" spans="1:7" x14ac:dyDescent="0.3">
      <c r="A1347" t="s">
        <v>5</v>
      </c>
      <c r="B1347" t="s">
        <v>332</v>
      </c>
      <c r="C1347" t="s">
        <v>359</v>
      </c>
      <c r="D1347" t="s">
        <v>9</v>
      </c>
      <c r="E1347" t="s">
        <v>370</v>
      </c>
      <c r="F1347" s="1">
        <v>9781265762919</v>
      </c>
      <c r="G1347" s="2"/>
    </row>
    <row r="1348" spans="1:7" x14ac:dyDescent="0.3">
      <c r="A1348" t="s">
        <v>5</v>
      </c>
      <c r="B1348" t="s">
        <v>332</v>
      </c>
      <c r="C1348" t="s">
        <v>359</v>
      </c>
      <c r="D1348" t="s">
        <v>9</v>
      </c>
      <c r="E1348" t="s">
        <v>371</v>
      </c>
      <c r="F1348" s="1">
        <v>9781265763985</v>
      </c>
      <c r="G1348" s="2"/>
    </row>
    <row r="1349" spans="1:7" x14ac:dyDescent="0.3">
      <c r="A1349" t="s">
        <v>5</v>
      </c>
      <c r="B1349" t="s">
        <v>332</v>
      </c>
      <c r="C1349" t="s">
        <v>359</v>
      </c>
      <c r="D1349" t="s">
        <v>9</v>
      </c>
      <c r="E1349" t="s">
        <v>372</v>
      </c>
      <c r="F1349" s="1">
        <v>9781265764708</v>
      </c>
      <c r="G1349" s="2"/>
    </row>
    <row r="1350" spans="1:7" x14ac:dyDescent="0.3">
      <c r="A1350" t="s">
        <v>5</v>
      </c>
      <c r="B1350" t="s">
        <v>332</v>
      </c>
      <c r="C1350" t="s">
        <v>359</v>
      </c>
      <c r="D1350" t="s">
        <v>1197</v>
      </c>
      <c r="E1350" t="s">
        <v>898</v>
      </c>
      <c r="F1350" s="1">
        <v>9780021456826</v>
      </c>
      <c r="G1350" s="2"/>
    </row>
    <row r="1351" spans="1:7" x14ac:dyDescent="0.3">
      <c r="A1351" t="s">
        <v>5</v>
      </c>
      <c r="B1351" t="s">
        <v>332</v>
      </c>
      <c r="C1351" t="s">
        <v>359</v>
      </c>
      <c r="D1351" t="s">
        <v>9</v>
      </c>
      <c r="E1351" t="s">
        <v>428</v>
      </c>
      <c r="F1351" s="1">
        <v>9780021444618</v>
      </c>
      <c r="G1351" s="2"/>
    </row>
    <row r="1352" spans="1:7" x14ac:dyDescent="0.3">
      <c r="A1352" t="s">
        <v>5</v>
      </c>
      <c r="B1352" t="s">
        <v>332</v>
      </c>
      <c r="C1352" t="s">
        <v>359</v>
      </c>
      <c r="D1352" t="s">
        <v>9</v>
      </c>
      <c r="E1352" t="s">
        <v>429</v>
      </c>
      <c r="F1352" s="1">
        <v>9780021353989</v>
      </c>
      <c r="G1352" s="2"/>
    </row>
    <row r="1353" spans="1:7" x14ac:dyDescent="0.3">
      <c r="A1353" t="s">
        <v>5</v>
      </c>
      <c r="B1353" t="s">
        <v>332</v>
      </c>
      <c r="C1353" t="s">
        <v>359</v>
      </c>
      <c r="D1353" t="s">
        <v>9</v>
      </c>
      <c r="E1353" t="s">
        <v>430</v>
      </c>
      <c r="F1353" s="1">
        <v>9780076682027</v>
      </c>
      <c r="G1353" s="2"/>
    </row>
    <row r="1354" spans="1:7" x14ac:dyDescent="0.3">
      <c r="A1354" t="s">
        <v>5</v>
      </c>
      <c r="B1354" t="s">
        <v>332</v>
      </c>
      <c r="C1354" t="s">
        <v>359</v>
      </c>
      <c r="D1354" t="s">
        <v>9</v>
      </c>
      <c r="E1354" t="s">
        <v>431</v>
      </c>
      <c r="F1354" s="1">
        <v>9780076663675</v>
      </c>
      <c r="G1354" s="2"/>
    </row>
    <row r="1355" spans="1:7" x14ac:dyDescent="0.3">
      <c r="A1355" t="s">
        <v>5</v>
      </c>
      <c r="B1355" t="s">
        <v>332</v>
      </c>
      <c r="C1355" t="s">
        <v>359</v>
      </c>
      <c r="D1355" t="s">
        <v>9</v>
      </c>
      <c r="E1355" t="s">
        <v>432</v>
      </c>
      <c r="F1355" s="1">
        <v>9780076662746</v>
      </c>
      <c r="G1355" s="2"/>
    </row>
    <row r="1356" spans="1:7" x14ac:dyDescent="0.3">
      <c r="A1356" t="s">
        <v>5</v>
      </c>
      <c r="B1356" t="s">
        <v>332</v>
      </c>
      <c r="C1356" t="s">
        <v>359</v>
      </c>
      <c r="D1356" t="s">
        <v>9</v>
      </c>
      <c r="E1356" t="s">
        <v>433</v>
      </c>
      <c r="F1356" s="1">
        <v>9780076689477</v>
      </c>
      <c r="G1356" s="2"/>
    </row>
    <row r="1357" spans="1:7" x14ac:dyDescent="0.3">
      <c r="A1357" t="s">
        <v>5</v>
      </c>
      <c r="B1357" t="s">
        <v>332</v>
      </c>
      <c r="C1357" t="s">
        <v>359</v>
      </c>
      <c r="D1357" t="s">
        <v>9</v>
      </c>
      <c r="E1357" t="s">
        <v>434</v>
      </c>
      <c r="F1357" s="1">
        <v>9780076689545</v>
      </c>
      <c r="G1357" s="2"/>
    </row>
    <row r="1358" spans="1:7" x14ac:dyDescent="0.3">
      <c r="A1358" t="s">
        <v>5</v>
      </c>
      <c r="B1358" t="s">
        <v>332</v>
      </c>
      <c r="C1358" t="s">
        <v>359</v>
      </c>
      <c r="D1358" t="s">
        <v>9</v>
      </c>
      <c r="E1358" t="s">
        <v>435</v>
      </c>
      <c r="F1358" s="1">
        <v>9780076677580</v>
      </c>
      <c r="G1358" s="2"/>
    </row>
    <row r="1359" spans="1:7" x14ac:dyDescent="0.3">
      <c r="A1359" t="s">
        <v>5</v>
      </c>
      <c r="B1359" t="s">
        <v>332</v>
      </c>
      <c r="C1359" t="s">
        <v>359</v>
      </c>
      <c r="D1359" t="s">
        <v>9</v>
      </c>
      <c r="E1359" t="s">
        <v>436</v>
      </c>
      <c r="F1359" s="1">
        <v>9780076678150</v>
      </c>
      <c r="G1359" s="2"/>
    </row>
    <row r="1360" spans="1:7" x14ac:dyDescent="0.3">
      <c r="A1360" t="s">
        <v>5</v>
      </c>
      <c r="B1360" t="s">
        <v>332</v>
      </c>
      <c r="C1360" t="s">
        <v>359</v>
      </c>
      <c r="D1360" t="s">
        <v>9</v>
      </c>
      <c r="E1360" t="s">
        <v>437</v>
      </c>
      <c r="F1360" s="1">
        <v>9780076663347</v>
      </c>
      <c r="G1360" s="2"/>
    </row>
    <row r="1361" spans="1:7" x14ac:dyDescent="0.3">
      <c r="A1361" t="s">
        <v>5</v>
      </c>
      <c r="B1361" t="s">
        <v>332</v>
      </c>
      <c r="C1361" t="s">
        <v>359</v>
      </c>
      <c r="D1361" t="s">
        <v>9</v>
      </c>
      <c r="E1361" t="s">
        <v>438</v>
      </c>
      <c r="F1361" s="1">
        <v>9780021425167</v>
      </c>
      <c r="G1361" s="2"/>
    </row>
    <row r="1362" spans="1:7" x14ac:dyDescent="0.3">
      <c r="A1362" t="s">
        <v>5</v>
      </c>
      <c r="B1362" t="s">
        <v>332</v>
      </c>
      <c r="C1362" t="s">
        <v>359</v>
      </c>
      <c r="D1362" t="s">
        <v>9</v>
      </c>
      <c r="E1362" t="s">
        <v>439</v>
      </c>
      <c r="F1362" s="1">
        <v>9780021406401</v>
      </c>
      <c r="G1362" s="2"/>
    </row>
    <row r="1363" spans="1:7" x14ac:dyDescent="0.3">
      <c r="A1363" t="s">
        <v>5</v>
      </c>
      <c r="B1363" t="s">
        <v>332</v>
      </c>
      <c r="C1363" t="s">
        <v>359</v>
      </c>
      <c r="D1363" t="s">
        <v>9</v>
      </c>
      <c r="E1363" t="s">
        <v>440</v>
      </c>
      <c r="F1363" s="1">
        <v>9780021444656</v>
      </c>
      <c r="G1363" s="2"/>
    </row>
    <row r="1364" spans="1:7" x14ac:dyDescent="0.3">
      <c r="A1364" t="s">
        <v>5</v>
      </c>
      <c r="B1364" t="s">
        <v>332</v>
      </c>
      <c r="C1364" t="s">
        <v>359</v>
      </c>
      <c r="D1364" t="s">
        <v>9</v>
      </c>
      <c r="E1364" t="s">
        <v>441</v>
      </c>
      <c r="F1364" s="1">
        <v>9780076758173</v>
      </c>
      <c r="G1364" s="2"/>
    </row>
    <row r="1365" spans="1:7" x14ac:dyDescent="0.3">
      <c r="A1365" t="s">
        <v>5</v>
      </c>
      <c r="B1365" t="s">
        <v>332</v>
      </c>
      <c r="C1365" t="s">
        <v>359</v>
      </c>
      <c r="D1365" t="s">
        <v>9</v>
      </c>
      <c r="E1365" t="s">
        <v>442</v>
      </c>
      <c r="F1365" s="1">
        <v>9780076698189</v>
      </c>
      <c r="G1365" s="2"/>
    </row>
    <row r="1366" spans="1:7" x14ac:dyDescent="0.3">
      <c r="A1366" t="s">
        <v>5</v>
      </c>
      <c r="B1366" t="s">
        <v>332</v>
      </c>
      <c r="C1366" t="s">
        <v>359</v>
      </c>
      <c r="D1366" t="s">
        <v>9</v>
      </c>
      <c r="E1366" t="s">
        <v>443</v>
      </c>
      <c r="F1366" s="1">
        <v>9780076670772</v>
      </c>
      <c r="G1366" s="2"/>
    </row>
    <row r="1367" spans="1:7" x14ac:dyDescent="0.3">
      <c r="A1367" t="s">
        <v>5</v>
      </c>
      <c r="B1367" t="s">
        <v>332</v>
      </c>
      <c r="C1367" t="s">
        <v>359</v>
      </c>
      <c r="D1367" t="s">
        <v>9</v>
      </c>
      <c r="E1367" t="s">
        <v>444</v>
      </c>
      <c r="F1367" s="1">
        <v>9780076674565</v>
      </c>
      <c r="G1367" s="2"/>
    </row>
    <row r="1368" spans="1:7" x14ac:dyDescent="0.3">
      <c r="A1368" t="s">
        <v>5</v>
      </c>
      <c r="B1368" t="s">
        <v>332</v>
      </c>
      <c r="C1368" t="s">
        <v>359</v>
      </c>
      <c r="D1368" t="s">
        <v>9</v>
      </c>
      <c r="E1368" t="s">
        <v>445</v>
      </c>
      <c r="F1368" s="1">
        <v>9780076689170</v>
      </c>
      <c r="G1368" s="2"/>
    </row>
    <row r="1369" spans="1:7" x14ac:dyDescent="0.3">
      <c r="A1369" t="s">
        <v>5</v>
      </c>
      <c r="B1369" t="s">
        <v>332</v>
      </c>
      <c r="C1369" t="s">
        <v>359</v>
      </c>
      <c r="D1369" t="s">
        <v>9</v>
      </c>
      <c r="E1369" t="s">
        <v>446</v>
      </c>
      <c r="F1369" s="1">
        <v>9780076679881</v>
      </c>
      <c r="G1369" s="2"/>
    </row>
    <row r="1370" spans="1:7" x14ac:dyDescent="0.3">
      <c r="A1370" t="s">
        <v>5</v>
      </c>
      <c r="B1370" t="s">
        <v>332</v>
      </c>
      <c r="C1370" t="s">
        <v>359</v>
      </c>
      <c r="D1370" t="s">
        <v>9</v>
      </c>
      <c r="E1370" t="s">
        <v>447</v>
      </c>
      <c r="F1370" s="1">
        <v>9780076687992</v>
      </c>
      <c r="G1370" s="2"/>
    </row>
    <row r="1371" spans="1:7" x14ac:dyDescent="0.3">
      <c r="A1371" t="s">
        <v>5</v>
      </c>
      <c r="B1371" t="s">
        <v>332</v>
      </c>
      <c r="C1371" t="s">
        <v>359</v>
      </c>
      <c r="D1371" t="s">
        <v>9</v>
      </c>
      <c r="E1371" t="s">
        <v>448</v>
      </c>
      <c r="F1371" s="1">
        <v>9780076691180</v>
      </c>
      <c r="G1371" s="2"/>
    </row>
    <row r="1372" spans="1:7" x14ac:dyDescent="0.3">
      <c r="A1372" t="s">
        <v>5</v>
      </c>
      <c r="B1372" t="s">
        <v>332</v>
      </c>
      <c r="C1372" t="s">
        <v>359</v>
      </c>
      <c r="D1372" t="s">
        <v>9</v>
      </c>
      <c r="E1372" t="s">
        <v>449</v>
      </c>
      <c r="F1372" s="1">
        <v>9780076694273</v>
      </c>
      <c r="G1372" s="2"/>
    </row>
    <row r="1373" spans="1:7" x14ac:dyDescent="0.3">
      <c r="A1373" t="s">
        <v>5</v>
      </c>
      <c r="B1373" t="s">
        <v>332</v>
      </c>
      <c r="C1373" t="s">
        <v>359</v>
      </c>
      <c r="D1373" t="s">
        <v>9</v>
      </c>
      <c r="E1373" t="s">
        <v>450</v>
      </c>
      <c r="F1373" s="1">
        <v>9780021423637</v>
      </c>
      <c r="G1373" s="2"/>
    </row>
    <row r="1374" spans="1:7" x14ac:dyDescent="0.3">
      <c r="A1374" t="s">
        <v>5</v>
      </c>
      <c r="B1374" t="s">
        <v>332</v>
      </c>
      <c r="C1374" t="s">
        <v>359</v>
      </c>
      <c r="D1374" t="s">
        <v>9</v>
      </c>
      <c r="E1374" t="s">
        <v>451</v>
      </c>
      <c r="F1374" s="1">
        <v>9780021424450</v>
      </c>
      <c r="G1374" s="2"/>
    </row>
    <row r="1375" spans="1:7" x14ac:dyDescent="0.3">
      <c r="A1375" t="s">
        <v>5</v>
      </c>
      <c r="B1375" t="s">
        <v>332</v>
      </c>
      <c r="C1375" t="s">
        <v>359</v>
      </c>
      <c r="D1375" t="s">
        <v>9</v>
      </c>
      <c r="E1375" t="s">
        <v>405</v>
      </c>
      <c r="F1375" s="1">
        <v>9780076689828</v>
      </c>
      <c r="G1375" s="2"/>
    </row>
    <row r="1376" spans="1:7" x14ac:dyDescent="0.3">
      <c r="A1376" t="s">
        <v>5</v>
      </c>
      <c r="B1376" t="s">
        <v>332</v>
      </c>
      <c r="C1376" t="s">
        <v>359</v>
      </c>
      <c r="D1376" t="s">
        <v>9</v>
      </c>
      <c r="E1376" t="s">
        <v>406</v>
      </c>
      <c r="F1376" s="1">
        <v>9780021452538</v>
      </c>
      <c r="G1376" s="2"/>
    </row>
    <row r="1377" spans="1:7" x14ac:dyDescent="0.3">
      <c r="A1377" t="s">
        <v>5</v>
      </c>
      <c r="B1377" t="s">
        <v>332</v>
      </c>
      <c r="C1377" t="s">
        <v>359</v>
      </c>
      <c r="D1377" t="s">
        <v>9</v>
      </c>
      <c r="E1377" t="s">
        <v>407</v>
      </c>
      <c r="F1377" s="1">
        <v>9780021452576</v>
      </c>
      <c r="G1377" s="2"/>
    </row>
    <row r="1378" spans="1:7" x14ac:dyDescent="0.3">
      <c r="A1378" t="s">
        <v>5</v>
      </c>
      <c r="B1378" t="s">
        <v>332</v>
      </c>
      <c r="C1378" t="s">
        <v>359</v>
      </c>
      <c r="D1378" t="s">
        <v>9</v>
      </c>
      <c r="E1378" t="s">
        <v>408</v>
      </c>
      <c r="F1378" s="1">
        <v>9781265598815</v>
      </c>
      <c r="G1378" s="2"/>
    </row>
    <row r="1379" spans="1:7" x14ac:dyDescent="0.3">
      <c r="A1379" t="s">
        <v>5</v>
      </c>
      <c r="B1379" t="s">
        <v>332</v>
      </c>
      <c r="C1379" t="s">
        <v>359</v>
      </c>
      <c r="D1379" t="s">
        <v>9</v>
      </c>
      <c r="E1379" t="s">
        <v>409</v>
      </c>
      <c r="F1379" s="1">
        <v>9781265599157</v>
      </c>
      <c r="G1379" s="2"/>
    </row>
    <row r="1380" spans="1:7" x14ac:dyDescent="0.3">
      <c r="A1380" t="s">
        <v>5</v>
      </c>
      <c r="B1380" t="s">
        <v>332</v>
      </c>
      <c r="C1380" t="s">
        <v>359</v>
      </c>
      <c r="D1380" t="s">
        <v>9</v>
      </c>
      <c r="E1380" t="s">
        <v>410</v>
      </c>
      <c r="F1380" s="1">
        <v>9780076824816</v>
      </c>
      <c r="G1380" s="2"/>
    </row>
    <row r="1381" spans="1:7" x14ac:dyDescent="0.3">
      <c r="A1381" t="s">
        <v>5</v>
      </c>
      <c r="B1381" t="s">
        <v>332</v>
      </c>
      <c r="C1381" t="s">
        <v>359</v>
      </c>
      <c r="D1381" t="s">
        <v>9</v>
      </c>
      <c r="E1381" t="s">
        <v>411</v>
      </c>
      <c r="F1381" s="1">
        <v>9780021451449</v>
      </c>
      <c r="G1381" s="2"/>
    </row>
    <row r="1382" spans="1:7" x14ac:dyDescent="0.3">
      <c r="A1382" t="s">
        <v>5</v>
      </c>
      <c r="B1382" t="s">
        <v>332</v>
      </c>
      <c r="C1382" t="s">
        <v>359</v>
      </c>
      <c r="D1382" t="s">
        <v>9</v>
      </c>
      <c r="E1382" t="s">
        <v>412</v>
      </c>
      <c r="F1382" s="1">
        <v>9780079001511</v>
      </c>
      <c r="G1382" s="2"/>
    </row>
    <row r="1383" spans="1:7" x14ac:dyDescent="0.3">
      <c r="A1383" t="s">
        <v>5</v>
      </c>
      <c r="B1383" t="s">
        <v>332</v>
      </c>
      <c r="C1383" t="s">
        <v>359</v>
      </c>
      <c r="D1383" t="s">
        <v>9</v>
      </c>
      <c r="E1383" t="s">
        <v>413</v>
      </c>
      <c r="F1383" s="1">
        <v>9780079001504</v>
      </c>
      <c r="G1383" s="2"/>
    </row>
    <row r="1384" spans="1:7" x14ac:dyDescent="0.3">
      <c r="A1384" t="s">
        <v>5</v>
      </c>
      <c r="B1384" t="s">
        <v>332</v>
      </c>
      <c r="C1384" t="s">
        <v>359</v>
      </c>
      <c r="D1384" t="s">
        <v>9</v>
      </c>
      <c r="E1384" t="s">
        <v>452</v>
      </c>
      <c r="F1384" s="1">
        <v>9780076678105</v>
      </c>
      <c r="G1384" s="2"/>
    </row>
    <row r="1385" spans="1:7" x14ac:dyDescent="0.3">
      <c r="A1385" t="s">
        <v>5</v>
      </c>
      <c r="B1385" t="s">
        <v>332</v>
      </c>
      <c r="C1385" t="s">
        <v>359</v>
      </c>
      <c r="D1385" t="s">
        <v>9</v>
      </c>
      <c r="E1385" t="s">
        <v>415</v>
      </c>
      <c r="F1385" s="1">
        <v>9780076764402</v>
      </c>
      <c r="G1385" s="2"/>
    </row>
    <row r="1386" spans="1:7" x14ac:dyDescent="0.3">
      <c r="A1386" t="s">
        <v>5</v>
      </c>
      <c r="B1386" t="s">
        <v>332</v>
      </c>
      <c r="C1386" t="s">
        <v>359</v>
      </c>
      <c r="D1386" t="s">
        <v>1185</v>
      </c>
      <c r="E1386" t="s">
        <v>453</v>
      </c>
      <c r="F1386" s="1">
        <v>9780076676422</v>
      </c>
      <c r="G1386" s="2"/>
    </row>
    <row r="1387" spans="1:7" x14ac:dyDescent="0.3">
      <c r="A1387" t="s">
        <v>5</v>
      </c>
      <c r="B1387" t="s">
        <v>332</v>
      </c>
      <c r="C1387" t="s">
        <v>359</v>
      </c>
      <c r="D1387" t="s">
        <v>9</v>
      </c>
      <c r="E1387" t="s">
        <v>417</v>
      </c>
      <c r="F1387" s="1">
        <v>9780021418992</v>
      </c>
      <c r="G1387" s="2"/>
    </row>
    <row r="1388" spans="1:7" x14ac:dyDescent="0.3">
      <c r="A1388" t="s">
        <v>5</v>
      </c>
      <c r="B1388" t="s">
        <v>332</v>
      </c>
      <c r="C1388" t="s">
        <v>359</v>
      </c>
      <c r="D1388" t="s">
        <v>1139</v>
      </c>
      <c r="E1388" t="s">
        <v>418</v>
      </c>
      <c r="F1388" s="1">
        <v>9780079004154</v>
      </c>
      <c r="G1388" s="2"/>
    </row>
    <row r="1389" spans="1:7" x14ac:dyDescent="0.3">
      <c r="A1389" t="s">
        <v>5</v>
      </c>
      <c r="B1389" t="s">
        <v>332</v>
      </c>
      <c r="C1389" t="s">
        <v>359</v>
      </c>
      <c r="D1389" t="s">
        <v>9</v>
      </c>
      <c r="E1389" t="s">
        <v>454</v>
      </c>
      <c r="F1389" s="1">
        <v>9780076682393</v>
      </c>
      <c r="G1389" s="2"/>
    </row>
    <row r="1390" spans="1:7" x14ac:dyDescent="0.3">
      <c r="A1390" t="s">
        <v>5</v>
      </c>
      <c r="B1390" t="s">
        <v>332</v>
      </c>
      <c r="C1390" t="s">
        <v>359</v>
      </c>
      <c r="D1390" t="s">
        <v>9</v>
      </c>
      <c r="E1390" t="s">
        <v>455</v>
      </c>
      <c r="F1390" s="1">
        <v>9780076674947</v>
      </c>
      <c r="G1390" s="2"/>
    </row>
    <row r="1391" spans="1:7" x14ac:dyDescent="0.3">
      <c r="A1391" t="s">
        <v>5</v>
      </c>
      <c r="B1391" t="s">
        <v>332</v>
      </c>
      <c r="C1391" t="s">
        <v>359</v>
      </c>
      <c r="D1391" t="s">
        <v>9</v>
      </c>
      <c r="E1391" t="s">
        <v>456</v>
      </c>
      <c r="F1391" s="1">
        <v>9780076798971</v>
      </c>
      <c r="G1391" s="2"/>
    </row>
    <row r="1392" spans="1:7" x14ac:dyDescent="0.3">
      <c r="A1392" t="s">
        <v>5</v>
      </c>
      <c r="B1392" t="s">
        <v>332</v>
      </c>
      <c r="C1392" t="s">
        <v>359</v>
      </c>
      <c r="D1392" t="s">
        <v>9</v>
      </c>
      <c r="E1392" t="s">
        <v>457</v>
      </c>
      <c r="F1392" s="1">
        <v>9780076719273</v>
      </c>
      <c r="G1392" s="2"/>
    </row>
    <row r="1393" spans="1:7" x14ac:dyDescent="0.3">
      <c r="A1393" t="s">
        <v>5</v>
      </c>
      <c r="B1393" t="s">
        <v>332</v>
      </c>
      <c r="C1393" t="s">
        <v>359</v>
      </c>
      <c r="D1393" t="s">
        <v>9</v>
      </c>
      <c r="E1393" t="s">
        <v>458</v>
      </c>
      <c r="F1393" s="1">
        <v>9780076662845</v>
      </c>
      <c r="G1393" s="2"/>
    </row>
    <row r="1394" spans="1:7" x14ac:dyDescent="0.3">
      <c r="A1394" t="s">
        <v>5</v>
      </c>
      <c r="B1394" t="s">
        <v>332</v>
      </c>
      <c r="C1394" t="s">
        <v>359</v>
      </c>
      <c r="D1394" t="s">
        <v>9</v>
      </c>
      <c r="E1394" t="s">
        <v>459</v>
      </c>
      <c r="F1394" s="1">
        <v>9780076667109</v>
      </c>
      <c r="G1394" s="2"/>
    </row>
    <row r="1395" spans="1:7" x14ac:dyDescent="0.3">
      <c r="A1395" t="s">
        <v>5</v>
      </c>
      <c r="B1395" t="s">
        <v>332</v>
      </c>
      <c r="C1395" t="s">
        <v>359</v>
      </c>
      <c r="D1395" t="s">
        <v>9</v>
      </c>
      <c r="E1395" t="s">
        <v>460</v>
      </c>
      <c r="F1395" s="1">
        <v>9780076741564</v>
      </c>
      <c r="G1395" s="2"/>
    </row>
    <row r="1396" spans="1:7" x14ac:dyDescent="0.3">
      <c r="A1396" t="s">
        <v>5</v>
      </c>
      <c r="B1396" t="s">
        <v>332</v>
      </c>
      <c r="C1396" t="s">
        <v>359</v>
      </c>
      <c r="D1396" t="s">
        <v>9</v>
      </c>
      <c r="E1396" t="s">
        <v>461</v>
      </c>
      <c r="F1396" s="1">
        <v>9780076727407</v>
      </c>
      <c r="G1396" s="2"/>
    </row>
    <row r="1397" spans="1:7" x14ac:dyDescent="0.3">
      <c r="A1397" t="s">
        <v>5</v>
      </c>
      <c r="B1397" t="s">
        <v>332</v>
      </c>
      <c r="C1397" t="s">
        <v>359</v>
      </c>
      <c r="D1397" t="s">
        <v>9</v>
      </c>
      <c r="E1397" t="s">
        <v>906</v>
      </c>
      <c r="F1397" s="1">
        <v>9780076762118</v>
      </c>
      <c r="G1397" s="2"/>
    </row>
    <row r="1398" spans="1:7" x14ac:dyDescent="0.3">
      <c r="A1398" t="s">
        <v>5</v>
      </c>
      <c r="B1398" t="s">
        <v>332</v>
      </c>
      <c r="C1398" t="s">
        <v>359</v>
      </c>
      <c r="D1398" t="s">
        <v>9</v>
      </c>
      <c r="E1398" t="s">
        <v>907</v>
      </c>
      <c r="F1398" s="1">
        <v>9780076725090</v>
      </c>
      <c r="G1398" s="2"/>
    </row>
    <row r="1399" spans="1:7" x14ac:dyDescent="0.3">
      <c r="A1399" t="s">
        <v>5</v>
      </c>
      <c r="B1399" t="s">
        <v>332</v>
      </c>
      <c r="C1399" t="s">
        <v>359</v>
      </c>
      <c r="D1399" t="s">
        <v>9</v>
      </c>
      <c r="E1399" t="s">
        <v>900</v>
      </c>
      <c r="F1399" s="1">
        <v>9781265899240</v>
      </c>
      <c r="G1399" s="2"/>
    </row>
    <row r="1400" spans="1:7" x14ac:dyDescent="0.3">
      <c r="A1400" t="s">
        <v>5</v>
      </c>
      <c r="B1400" t="s">
        <v>332</v>
      </c>
      <c r="C1400" t="s">
        <v>359</v>
      </c>
      <c r="D1400" t="s">
        <v>9</v>
      </c>
      <c r="E1400" t="s">
        <v>901</v>
      </c>
      <c r="F1400" s="1">
        <v>9781265640262</v>
      </c>
      <c r="G1400" s="2"/>
    </row>
    <row r="1401" spans="1:7" x14ac:dyDescent="0.3">
      <c r="A1401" t="s">
        <v>5</v>
      </c>
      <c r="B1401" t="s">
        <v>332</v>
      </c>
      <c r="C1401" t="s">
        <v>359</v>
      </c>
      <c r="D1401" t="s">
        <v>10</v>
      </c>
      <c r="E1401" t="s">
        <v>425</v>
      </c>
      <c r="F1401" s="1">
        <v>9781265581152</v>
      </c>
      <c r="G1401" s="2"/>
    </row>
    <row r="1402" spans="1:7" x14ac:dyDescent="0.3">
      <c r="A1402" t="s">
        <v>5</v>
      </c>
      <c r="B1402" t="s">
        <v>332</v>
      </c>
      <c r="C1402" t="s">
        <v>359</v>
      </c>
      <c r="D1402" t="s">
        <v>10</v>
      </c>
      <c r="E1402" t="s">
        <v>426</v>
      </c>
      <c r="F1402" s="1">
        <v>9781265581503</v>
      </c>
      <c r="G1402" s="2"/>
    </row>
    <row r="1403" spans="1:7" x14ac:dyDescent="0.3">
      <c r="A1403" t="s">
        <v>5</v>
      </c>
      <c r="B1403" t="s">
        <v>332</v>
      </c>
      <c r="C1403" t="s">
        <v>359</v>
      </c>
      <c r="D1403" t="s">
        <v>10</v>
      </c>
      <c r="E1403" t="s">
        <v>908</v>
      </c>
      <c r="F1403" s="1">
        <v>9780076669547</v>
      </c>
      <c r="G1403" s="2"/>
    </row>
    <row r="1404" spans="1:7" x14ac:dyDescent="0.3">
      <c r="A1404" t="s">
        <v>5</v>
      </c>
      <c r="B1404" t="s">
        <v>332</v>
      </c>
      <c r="C1404" t="s">
        <v>359</v>
      </c>
      <c r="D1404" t="s">
        <v>10</v>
      </c>
      <c r="E1404" t="s">
        <v>909</v>
      </c>
      <c r="F1404" s="1">
        <v>9780076671977</v>
      </c>
      <c r="G1404" s="2"/>
    </row>
    <row r="1405" spans="1:7" x14ac:dyDescent="0.3">
      <c r="A1405" t="s">
        <v>5</v>
      </c>
      <c r="B1405" t="s">
        <v>332</v>
      </c>
      <c r="C1405" t="s">
        <v>359</v>
      </c>
      <c r="D1405" t="s">
        <v>10</v>
      </c>
      <c r="E1405" t="s">
        <v>361</v>
      </c>
      <c r="F1405" s="1">
        <v>9780076670024</v>
      </c>
      <c r="G1405" s="2"/>
    </row>
    <row r="1406" spans="1:7" x14ac:dyDescent="0.3">
      <c r="A1406" t="s">
        <v>5</v>
      </c>
      <c r="B1406" t="s">
        <v>332</v>
      </c>
      <c r="C1406" t="s">
        <v>359</v>
      </c>
      <c r="D1406" t="s">
        <v>10</v>
      </c>
      <c r="E1406" t="s">
        <v>362</v>
      </c>
      <c r="F1406" s="1">
        <v>9780076693047</v>
      </c>
      <c r="G1406" s="2"/>
    </row>
    <row r="1407" spans="1:7" x14ac:dyDescent="0.3">
      <c r="A1407" t="s">
        <v>5</v>
      </c>
      <c r="B1407" t="s">
        <v>332</v>
      </c>
      <c r="C1407" t="s">
        <v>359</v>
      </c>
      <c r="D1407" t="s">
        <v>10</v>
      </c>
      <c r="E1407" t="s">
        <v>363</v>
      </c>
      <c r="F1407" s="1">
        <v>9780076689620</v>
      </c>
      <c r="G1407" s="2"/>
    </row>
    <row r="1408" spans="1:7" x14ac:dyDescent="0.3">
      <c r="A1408" t="s">
        <v>5</v>
      </c>
      <c r="B1408" t="s">
        <v>332</v>
      </c>
      <c r="C1408" t="s">
        <v>359</v>
      </c>
      <c r="D1408" t="s">
        <v>10</v>
      </c>
      <c r="E1408" t="s">
        <v>364</v>
      </c>
      <c r="F1408" s="1">
        <v>9780076677559</v>
      </c>
      <c r="G1408" s="2"/>
    </row>
    <row r="1409" spans="1:7" x14ac:dyDescent="0.3">
      <c r="A1409" t="s">
        <v>5</v>
      </c>
      <c r="B1409" t="s">
        <v>332</v>
      </c>
      <c r="C1409" t="s">
        <v>359</v>
      </c>
      <c r="D1409" t="s">
        <v>10</v>
      </c>
      <c r="E1409" t="s">
        <v>365</v>
      </c>
      <c r="F1409" s="1">
        <v>9780076824588</v>
      </c>
      <c r="G1409" s="2"/>
    </row>
    <row r="1410" spans="1:7" x14ac:dyDescent="0.3">
      <c r="A1410" t="s">
        <v>5</v>
      </c>
      <c r="B1410" t="s">
        <v>332</v>
      </c>
      <c r="C1410" t="s">
        <v>359</v>
      </c>
      <c r="D1410" t="s">
        <v>10</v>
      </c>
      <c r="E1410" t="s">
        <v>462</v>
      </c>
      <c r="F1410" s="1">
        <v>9780076690657</v>
      </c>
      <c r="G1410" s="2"/>
    </row>
    <row r="1411" spans="1:7" x14ac:dyDescent="0.3">
      <c r="A1411" t="s">
        <v>5</v>
      </c>
      <c r="B1411" t="s">
        <v>332</v>
      </c>
      <c r="C1411" t="s">
        <v>359</v>
      </c>
      <c r="D1411" t="s">
        <v>10</v>
      </c>
      <c r="E1411" t="s">
        <v>366</v>
      </c>
      <c r="F1411" s="1">
        <v>9780021354078</v>
      </c>
      <c r="G1411" s="2"/>
    </row>
    <row r="1412" spans="1:7" x14ac:dyDescent="0.3">
      <c r="A1412" t="s">
        <v>5</v>
      </c>
      <c r="B1412" t="s">
        <v>332</v>
      </c>
      <c r="C1412" t="s">
        <v>359</v>
      </c>
      <c r="D1412" t="s">
        <v>10</v>
      </c>
      <c r="E1412" t="s">
        <v>367</v>
      </c>
      <c r="F1412" s="1">
        <v>9781265591854</v>
      </c>
      <c r="G1412" s="2"/>
    </row>
    <row r="1413" spans="1:7" x14ac:dyDescent="0.3">
      <c r="A1413" t="s">
        <v>5</v>
      </c>
      <c r="B1413" t="s">
        <v>332</v>
      </c>
      <c r="C1413" t="s">
        <v>359</v>
      </c>
      <c r="D1413" t="s">
        <v>10</v>
      </c>
      <c r="E1413" t="s">
        <v>368</v>
      </c>
      <c r="F1413" s="1">
        <v>9781265766511</v>
      </c>
      <c r="G1413" s="2"/>
    </row>
    <row r="1414" spans="1:7" x14ac:dyDescent="0.3">
      <c r="A1414" t="s">
        <v>5</v>
      </c>
      <c r="B1414" t="s">
        <v>332</v>
      </c>
      <c r="C1414" t="s">
        <v>359</v>
      </c>
      <c r="D1414" t="s">
        <v>10</v>
      </c>
      <c r="E1414" t="s">
        <v>369</v>
      </c>
      <c r="F1414" s="1">
        <v>9781265766542</v>
      </c>
      <c r="G1414" s="2"/>
    </row>
    <row r="1415" spans="1:7" x14ac:dyDescent="0.3">
      <c r="A1415" t="s">
        <v>5</v>
      </c>
      <c r="B1415" t="s">
        <v>332</v>
      </c>
      <c r="C1415" t="s">
        <v>359</v>
      </c>
      <c r="D1415" t="s">
        <v>10</v>
      </c>
      <c r="E1415" t="s">
        <v>370</v>
      </c>
      <c r="F1415" s="1">
        <v>9781265766566</v>
      </c>
      <c r="G1415" s="2"/>
    </row>
    <row r="1416" spans="1:7" x14ac:dyDescent="0.3">
      <c r="A1416" t="s">
        <v>5</v>
      </c>
      <c r="B1416" t="s">
        <v>332</v>
      </c>
      <c r="C1416" t="s">
        <v>359</v>
      </c>
      <c r="D1416" t="s">
        <v>10</v>
      </c>
      <c r="E1416" t="s">
        <v>371</v>
      </c>
      <c r="F1416" s="1">
        <v>9781265768553</v>
      </c>
      <c r="G1416" s="2"/>
    </row>
    <row r="1417" spans="1:7" x14ac:dyDescent="0.3">
      <c r="A1417" t="s">
        <v>5</v>
      </c>
      <c r="B1417" t="s">
        <v>332</v>
      </c>
      <c r="C1417" t="s">
        <v>359</v>
      </c>
      <c r="D1417" t="s">
        <v>10</v>
      </c>
      <c r="E1417" t="s">
        <v>372</v>
      </c>
      <c r="F1417" s="1">
        <v>9781265768935</v>
      </c>
      <c r="G1417" s="2"/>
    </row>
    <row r="1418" spans="1:7" x14ac:dyDescent="0.3">
      <c r="A1418" t="s">
        <v>5</v>
      </c>
      <c r="B1418" t="s">
        <v>332</v>
      </c>
      <c r="C1418" t="s">
        <v>359</v>
      </c>
      <c r="D1418" t="s">
        <v>1197</v>
      </c>
      <c r="E1418" t="s">
        <v>463</v>
      </c>
      <c r="F1418" s="1">
        <v>9780021456826</v>
      </c>
      <c r="G1418" s="2"/>
    </row>
    <row r="1419" spans="1:7" x14ac:dyDescent="0.3">
      <c r="A1419" t="s">
        <v>5</v>
      </c>
      <c r="B1419" t="s">
        <v>332</v>
      </c>
      <c r="C1419" t="s">
        <v>359</v>
      </c>
      <c r="D1419" t="s">
        <v>10</v>
      </c>
      <c r="E1419" t="s">
        <v>405</v>
      </c>
      <c r="F1419" s="1">
        <v>9780076678259</v>
      </c>
      <c r="G1419" s="2"/>
    </row>
    <row r="1420" spans="1:7" x14ac:dyDescent="0.3">
      <c r="A1420" t="s">
        <v>5</v>
      </c>
      <c r="B1420" t="s">
        <v>332</v>
      </c>
      <c r="C1420" t="s">
        <v>359</v>
      </c>
      <c r="D1420" t="s">
        <v>10</v>
      </c>
      <c r="E1420" t="s">
        <v>406</v>
      </c>
      <c r="F1420" s="1">
        <v>9780021459964</v>
      </c>
      <c r="G1420" s="2"/>
    </row>
    <row r="1421" spans="1:7" x14ac:dyDescent="0.3">
      <c r="A1421" t="s">
        <v>5</v>
      </c>
      <c r="B1421" t="s">
        <v>332</v>
      </c>
      <c r="C1421" t="s">
        <v>359</v>
      </c>
      <c r="D1421" t="s">
        <v>10</v>
      </c>
      <c r="E1421" t="s">
        <v>407</v>
      </c>
      <c r="F1421" s="1">
        <v>9780021460120</v>
      </c>
      <c r="G1421" s="2"/>
    </row>
    <row r="1422" spans="1:7" x14ac:dyDescent="0.3">
      <c r="A1422" t="s">
        <v>5</v>
      </c>
      <c r="B1422" t="s">
        <v>332</v>
      </c>
      <c r="C1422" t="s">
        <v>359</v>
      </c>
      <c r="D1422" t="s">
        <v>10</v>
      </c>
      <c r="E1422" t="s">
        <v>408</v>
      </c>
      <c r="F1422" s="1">
        <v>9781265600501</v>
      </c>
      <c r="G1422" s="2"/>
    </row>
    <row r="1423" spans="1:7" x14ac:dyDescent="0.3">
      <c r="A1423" t="s">
        <v>5</v>
      </c>
      <c r="B1423" t="s">
        <v>332</v>
      </c>
      <c r="C1423" t="s">
        <v>359</v>
      </c>
      <c r="D1423" t="s">
        <v>10</v>
      </c>
      <c r="E1423" t="s">
        <v>409</v>
      </c>
      <c r="F1423" s="1">
        <v>9781265604554</v>
      </c>
      <c r="G1423" s="2"/>
    </row>
    <row r="1424" spans="1:7" x14ac:dyDescent="0.3">
      <c r="A1424" t="s">
        <v>5</v>
      </c>
      <c r="B1424" t="s">
        <v>332</v>
      </c>
      <c r="C1424" t="s">
        <v>359</v>
      </c>
      <c r="D1424" t="s">
        <v>10</v>
      </c>
      <c r="E1424" t="s">
        <v>410</v>
      </c>
      <c r="F1424" s="1">
        <v>9780076824847</v>
      </c>
      <c r="G1424" s="2"/>
    </row>
    <row r="1425" spans="1:7" x14ac:dyDescent="0.3">
      <c r="A1425" t="s">
        <v>5</v>
      </c>
      <c r="B1425" t="s">
        <v>332</v>
      </c>
      <c r="C1425" t="s">
        <v>359</v>
      </c>
      <c r="D1425" t="s">
        <v>10</v>
      </c>
      <c r="E1425" t="s">
        <v>411</v>
      </c>
      <c r="F1425" s="1">
        <v>9780021451456</v>
      </c>
      <c r="G1425" s="2"/>
    </row>
    <row r="1426" spans="1:7" x14ac:dyDescent="0.3">
      <c r="A1426" t="s">
        <v>5</v>
      </c>
      <c r="B1426" t="s">
        <v>332</v>
      </c>
      <c r="C1426" t="s">
        <v>359</v>
      </c>
      <c r="D1426" t="s">
        <v>10</v>
      </c>
      <c r="E1426" t="s">
        <v>412</v>
      </c>
      <c r="F1426" s="1">
        <v>9780079001542</v>
      </c>
      <c r="G1426" s="2"/>
    </row>
    <row r="1427" spans="1:7" x14ac:dyDescent="0.3">
      <c r="A1427" t="s">
        <v>5</v>
      </c>
      <c r="B1427" t="s">
        <v>332</v>
      </c>
      <c r="C1427" t="s">
        <v>359</v>
      </c>
      <c r="D1427" t="s">
        <v>10</v>
      </c>
      <c r="E1427" t="s">
        <v>413</v>
      </c>
      <c r="F1427" s="1">
        <v>9780079001535</v>
      </c>
      <c r="G1427" s="2"/>
    </row>
    <row r="1428" spans="1:7" x14ac:dyDescent="0.3">
      <c r="A1428" t="s">
        <v>5</v>
      </c>
      <c r="B1428" t="s">
        <v>332</v>
      </c>
      <c r="C1428" t="s">
        <v>359</v>
      </c>
      <c r="D1428" t="s">
        <v>10</v>
      </c>
      <c r="E1428" t="s">
        <v>452</v>
      </c>
      <c r="F1428" s="1">
        <v>9780076678105</v>
      </c>
      <c r="G1428" s="2"/>
    </row>
    <row r="1429" spans="1:7" x14ac:dyDescent="0.3">
      <c r="A1429" t="s">
        <v>5</v>
      </c>
      <c r="B1429" t="s">
        <v>332</v>
      </c>
      <c r="C1429" t="s">
        <v>359</v>
      </c>
      <c r="D1429" t="s">
        <v>10</v>
      </c>
      <c r="E1429" t="s">
        <v>415</v>
      </c>
      <c r="F1429" s="1">
        <v>9780076764402</v>
      </c>
      <c r="G1429" s="2"/>
    </row>
    <row r="1430" spans="1:7" x14ac:dyDescent="0.3">
      <c r="A1430" t="s">
        <v>5</v>
      </c>
      <c r="B1430" t="s">
        <v>332</v>
      </c>
      <c r="C1430" t="s">
        <v>359</v>
      </c>
      <c r="D1430" t="s">
        <v>1185</v>
      </c>
      <c r="E1430" t="s">
        <v>453</v>
      </c>
      <c r="F1430" s="1">
        <v>9780076676422</v>
      </c>
      <c r="G1430" s="2"/>
    </row>
    <row r="1431" spans="1:7" x14ac:dyDescent="0.3">
      <c r="A1431" t="s">
        <v>5</v>
      </c>
      <c r="B1431" t="s">
        <v>332</v>
      </c>
      <c r="C1431" t="s">
        <v>359</v>
      </c>
      <c r="D1431" t="s">
        <v>10</v>
      </c>
      <c r="E1431" t="s">
        <v>417</v>
      </c>
      <c r="F1431" s="1">
        <v>9780021416479</v>
      </c>
      <c r="G1431" s="2"/>
    </row>
    <row r="1432" spans="1:7" x14ac:dyDescent="0.3">
      <c r="A1432" t="s">
        <v>5</v>
      </c>
      <c r="B1432" t="s">
        <v>332</v>
      </c>
      <c r="C1432" t="s">
        <v>359</v>
      </c>
      <c r="D1432" t="s">
        <v>1139</v>
      </c>
      <c r="E1432" t="s">
        <v>418</v>
      </c>
      <c r="F1432" s="1">
        <v>9780079004154</v>
      </c>
      <c r="G1432" s="2"/>
    </row>
    <row r="1433" spans="1:7" x14ac:dyDescent="0.3">
      <c r="A1433" t="s">
        <v>5</v>
      </c>
      <c r="B1433" t="s">
        <v>332</v>
      </c>
      <c r="C1433" t="s">
        <v>359</v>
      </c>
      <c r="D1433" t="s">
        <v>10</v>
      </c>
      <c r="E1433" t="s">
        <v>464</v>
      </c>
      <c r="F1433" s="1">
        <v>9780076682553</v>
      </c>
      <c r="G1433" s="2"/>
    </row>
    <row r="1434" spans="1:7" x14ac:dyDescent="0.3">
      <c r="A1434" t="s">
        <v>5</v>
      </c>
      <c r="B1434" t="s">
        <v>332</v>
      </c>
      <c r="C1434" t="s">
        <v>359</v>
      </c>
      <c r="D1434" t="s">
        <v>10</v>
      </c>
      <c r="E1434" t="s">
        <v>465</v>
      </c>
      <c r="F1434" s="1">
        <v>9780076691166</v>
      </c>
      <c r="G1434" s="2"/>
    </row>
    <row r="1435" spans="1:7" x14ac:dyDescent="0.3">
      <c r="A1435" t="s">
        <v>5</v>
      </c>
      <c r="B1435" t="s">
        <v>332</v>
      </c>
      <c r="C1435" t="s">
        <v>359</v>
      </c>
      <c r="D1435" t="s">
        <v>10</v>
      </c>
      <c r="E1435" t="s">
        <v>466</v>
      </c>
      <c r="F1435" s="1">
        <v>9780076690558</v>
      </c>
      <c r="G1435" s="2"/>
    </row>
    <row r="1436" spans="1:7" x14ac:dyDescent="0.3">
      <c r="A1436" t="s">
        <v>5</v>
      </c>
      <c r="B1436" t="s">
        <v>332</v>
      </c>
      <c r="C1436" t="s">
        <v>359</v>
      </c>
      <c r="D1436" t="s">
        <v>10</v>
      </c>
      <c r="E1436" t="s">
        <v>467</v>
      </c>
      <c r="F1436" s="1">
        <v>9780076694877</v>
      </c>
      <c r="G1436" s="2"/>
    </row>
    <row r="1437" spans="1:7" x14ac:dyDescent="0.3">
      <c r="A1437" t="s">
        <v>5</v>
      </c>
      <c r="B1437" t="s">
        <v>332</v>
      </c>
      <c r="C1437" t="s">
        <v>359</v>
      </c>
      <c r="D1437" t="s">
        <v>10</v>
      </c>
      <c r="E1437" t="s">
        <v>900</v>
      </c>
      <c r="F1437" s="1">
        <v>9781265640361</v>
      </c>
      <c r="G1437" s="2"/>
    </row>
    <row r="1438" spans="1:7" x14ac:dyDescent="0.3">
      <c r="A1438" t="s">
        <v>5</v>
      </c>
      <c r="B1438" t="s">
        <v>332</v>
      </c>
      <c r="C1438" t="s">
        <v>359</v>
      </c>
      <c r="D1438" t="s">
        <v>10</v>
      </c>
      <c r="E1438" t="s">
        <v>901</v>
      </c>
      <c r="F1438" s="1">
        <v>9781265643041</v>
      </c>
      <c r="G1438" s="2"/>
    </row>
    <row r="1439" spans="1:7" x14ac:dyDescent="0.3">
      <c r="A1439" t="s">
        <v>5</v>
      </c>
      <c r="B1439" t="s">
        <v>332</v>
      </c>
      <c r="C1439" t="s">
        <v>359</v>
      </c>
      <c r="D1439" t="s">
        <v>14</v>
      </c>
      <c r="E1439" t="s">
        <v>425</v>
      </c>
      <c r="F1439" s="1">
        <v>9781265582890</v>
      </c>
      <c r="G1439" s="2"/>
    </row>
    <row r="1440" spans="1:7" x14ac:dyDescent="0.3">
      <c r="A1440" t="s">
        <v>5</v>
      </c>
      <c r="B1440" t="s">
        <v>332</v>
      </c>
      <c r="C1440" t="s">
        <v>359</v>
      </c>
      <c r="D1440" t="s">
        <v>14</v>
      </c>
      <c r="E1440" t="s">
        <v>426</v>
      </c>
      <c r="F1440" s="1">
        <v>9781265583682</v>
      </c>
      <c r="G1440" s="2"/>
    </row>
    <row r="1441" spans="1:7" x14ac:dyDescent="0.3">
      <c r="A1441" t="s">
        <v>5</v>
      </c>
      <c r="B1441" t="s">
        <v>332</v>
      </c>
      <c r="C1441" t="s">
        <v>359</v>
      </c>
      <c r="D1441" t="s">
        <v>14</v>
      </c>
      <c r="E1441" t="s">
        <v>910</v>
      </c>
      <c r="F1441" s="1">
        <v>9780076711499</v>
      </c>
      <c r="G1441" s="2"/>
    </row>
    <row r="1442" spans="1:7" x14ac:dyDescent="0.3">
      <c r="A1442" t="s">
        <v>5</v>
      </c>
      <c r="B1442" t="s">
        <v>332</v>
      </c>
      <c r="C1442" t="s">
        <v>359</v>
      </c>
      <c r="D1442" t="s">
        <v>14</v>
      </c>
      <c r="E1442" t="s">
        <v>909</v>
      </c>
      <c r="F1442" s="1">
        <v>9780076664573</v>
      </c>
      <c r="G1442" s="2"/>
    </row>
    <row r="1443" spans="1:7" x14ac:dyDescent="0.3">
      <c r="A1443" t="s">
        <v>5</v>
      </c>
      <c r="B1443" t="s">
        <v>332</v>
      </c>
      <c r="C1443" t="s">
        <v>359</v>
      </c>
      <c r="D1443" t="s">
        <v>14</v>
      </c>
      <c r="E1443" t="s">
        <v>361</v>
      </c>
      <c r="F1443" s="1">
        <v>9780076693092</v>
      </c>
      <c r="G1443" s="2"/>
    </row>
    <row r="1444" spans="1:7" x14ac:dyDescent="0.3">
      <c r="A1444" t="s">
        <v>5</v>
      </c>
      <c r="B1444" t="s">
        <v>332</v>
      </c>
      <c r="C1444" t="s">
        <v>359</v>
      </c>
      <c r="D1444" t="s">
        <v>14</v>
      </c>
      <c r="E1444" t="s">
        <v>362</v>
      </c>
      <c r="F1444" s="1">
        <v>9780076670093</v>
      </c>
      <c r="G1444" s="2"/>
    </row>
    <row r="1445" spans="1:7" x14ac:dyDescent="0.3">
      <c r="A1445" t="s">
        <v>5</v>
      </c>
      <c r="B1445" t="s">
        <v>332</v>
      </c>
      <c r="C1445" t="s">
        <v>359</v>
      </c>
      <c r="D1445" t="s">
        <v>14</v>
      </c>
      <c r="E1445" t="s">
        <v>363</v>
      </c>
      <c r="F1445" s="1">
        <v>9780076677634</v>
      </c>
      <c r="G1445" s="2"/>
    </row>
    <row r="1446" spans="1:7" x14ac:dyDescent="0.3">
      <c r="A1446" t="s">
        <v>5</v>
      </c>
      <c r="B1446" t="s">
        <v>332</v>
      </c>
      <c r="C1446" t="s">
        <v>359</v>
      </c>
      <c r="D1446" t="s">
        <v>14</v>
      </c>
      <c r="E1446" t="s">
        <v>364</v>
      </c>
      <c r="F1446" s="1">
        <v>9780076662920</v>
      </c>
      <c r="G1446" s="2"/>
    </row>
    <row r="1447" spans="1:7" x14ac:dyDescent="0.3">
      <c r="A1447" t="s">
        <v>5</v>
      </c>
      <c r="B1447" t="s">
        <v>332</v>
      </c>
      <c r="C1447" t="s">
        <v>359</v>
      </c>
      <c r="D1447" t="s">
        <v>14</v>
      </c>
      <c r="E1447" t="s">
        <v>365</v>
      </c>
      <c r="F1447" s="1">
        <v>9780076824595</v>
      </c>
      <c r="G1447" s="2"/>
    </row>
    <row r="1448" spans="1:7" x14ac:dyDescent="0.3">
      <c r="A1448" t="s">
        <v>5</v>
      </c>
      <c r="B1448" t="s">
        <v>332</v>
      </c>
      <c r="C1448" t="s">
        <v>359</v>
      </c>
      <c r="D1448" t="s">
        <v>14</v>
      </c>
      <c r="E1448" t="s">
        <v>462</v>
      </c>
      <c r="F1448" s="1">
        <v>9780076685905</v>
      </c>
      <c r="G1448" s="2"/>
    </row>
    <row r="1449" spans="1:7" x14ac:dyDescent="0.3">
      <c r="A1449" t="s">
        <v>5</v>
      </c>
      <c r="B1449" t="s">
        <v>332</v>
      </c>
      <c r="C1449" t="s">
        <v>359</v>
      </c>
      <c r="D1449" t="s">
        <v>14</v>
      </c>
      <c r="E1449" t="s">
        <v>366</v>
      </c>
      <c r="F1449" s="1">
        <v>9780021354122</v>
      </c>
      <c r="G1449" s="2"/>
    </row>
    <row r="1450" spans="1:7" x14ac:dyDescent="0.3">
      <c r="A1450" t="s">
        <v>5</v>
      </c>
      <c r="B1450" t="s">
        <v>332</v>
      </c>
      <c r="C1450" t="s">
        <v>359</v>
      </c>
      <c r="D1450" t="s">
        <v>14</v>
      </c>
      <c r="E1450" t="s">
        <v>367</v>
      </c>
      <c r="F1450" s="1">
        <v>9781265593827</v>
      </c>
      <c r="G1450" s="2"/>
    </row>
    <row r="1451" spans="1:7" x14ac:dyDescent="0.3">
      <c r="A1451" t="s">
        <v>5</v>
      </c>
      <c r="B1451" t="s">
        <v>332</v>
      </c>
      <c r="C1451" t="s">
        <v>359</v>
      </c>
      <c r="D1451" t="s">
        <v>14</v>
      </c>
      <c r="E1451" t="s">
        <v>368</v>
      </c>
      <c r="F1451" s="1">
        <v>9781265772260</v>
      </c>
      <c r="G1451" s="2"/>
    </row>
    <row r="1452" spans="1:7" x14ac:dyDescent="0.3">
      <c r="A1452" t="s">
        <v>5</v>
      </c>
      <c r="B1452" t="s">
        <v>332</v>
      </c>
      <c r="C1452" t="s">
        <v>359</v>
      </c>
      <c r="D1452" t="s">
        <v>14</v>
      </c>
      <c r="E1452" t="s">
        <v>369</v>
      </c>
      <c r="F1452" s="1">
        <v>9781265772529</v>
      </c>
      <c r="G1452" s="2"/>
    </row>
    <row r="1453" spans="1:7" x14ac:dyDescent="0.3">
      <c r="A1453" t="s">
        <v>5</v>
      </c>
      <c r="B1453" t="s">
        <v>332</v>
      </c>
      <c r="C1453" t="s">
        <v>359</v>
      </c>
      <c r="D1453" t="s">
        <v>14</v>
      </c>
      <c r="E1453" t="s">
        <v>370</v>
      </c>
      <c r="F1453" s="1">
        <v>9781265773427</v>
      </c>
      <c r="G1453" s="2"/>
    </row>
    <row r="1454" spans="1:7" x14ac:dyDescent="0.3">
      <c r="A1454" t="s">
        <v>5</v>
      </c>
      <c r="B1454" t="s">
        <v>332</v>
      </c>
      <c r="C1454" t="s">
        <v>359</v>
      </c>
      <c r="D1454" t="s">
        <v>14</v>
      </c>
      <c r="E1454" t="s">
        <v>371</v>
      </c>
      <c r="F1454" s="1">
        <v>9781265775858</v>
      </c>
      <c r="G1454" s="2"/>
    </row>
    <row r="1455" spans="1:7" x14ac:dyDescent="0.3">
      <c r="A1455" t="s">
        <v>5</v>
      </c>
      <c r="B1455" t="s">
        <v>332</v>
      </c>
      <c r="C1455" t="s">
        <v>359</v>
      </c>
      <c r="D1455" t="s">
        <v>14</v>
      </c>
      <c r="E1455" t="s">
        <v>372</v>
      </c>
      <c r="F1455" s="1">
        <v>9781265776688</v>
      </c>
      <c r="G1455" s="2"/>
    </row>
    <row r="1456" spans="1:7" x14ac:dyDescent="0.3">
      <c r="A1456" t="s">
        <v>5</v>
      </c>
      <c r="B1456" t="s">
        <v>332</v>
      </c>
      <c r="C1456" t="s">
        <v>359</v>
      </c>
      <c r="D1456" t="s">
        <v>1197</v>
      </c>
      <c r="E1456" t="s">
        <v>463</v>
      </c>
      <c r="F1456" s="1">
        <v>9780021456826</v>
      </c>
      <c r="G1456" s="2"/>
    </row>
    <row r="1457" spans="1:7" x14ac:dyDescent="0.3">
      <c r="A1457" t="s">
        <v>5</v>
      </c>
      <c r="B1457" t="s">
        <v>332</v>
      </c>
      <c r="C1457" t="s">
        <v>359</v>
      </c>
      <c r="D1457" t="s">
        <v>14</v>
      </c>
      <c r="E1457" t="s">
        <v>405</v>
      </c>
      <c r="F1457" s="1">
        <v>9780076678280</v>
      </c>
      <c r="G1457" s="2"/>
    </row>
    <row r="1458" spans="1:7" x14ac:dyDescent="0.3">
      <c r="A1458" t="s">
        <v>5</v>
      </c>
      <c r="B1458" t="s">
        <v>332</v>
      </c>
      <c r="C1458" t="s">
        <v>359</v>
      </c>
      <c r="D1458" t="s">
        <v>14</v>
      </c>
      <c r="E1458" t="s">
        <v>406</v>
      </c>
      <c r="F1458" s="1">
        <v>9780021461295</v>
      </c>
      <c r="G1458" s="2"/>
    </row>
    <row r="1459" spans="1:7" x14ac:dyDescent="0.3">
      <c r="A1459" t="s">
        <v>5</v>
      </c>
      <c r="B1459" t="s">
        <v>332</v>
      </c>
      <c r="C1459" t="s">
        <v>359</v>
      </c>
      <c r="D1459" t="s">
        <v>14</v>
      </c>
      <c r="E1459" t="s">
        <v>407</v>
      </c>
      <c r="F1459" s="1">
        <v>9780021461943</v>
      </c>
      <c r="G1459" s="2"/>
    </row>
    <row r="1460" spans="1:7" x14ac:dyDescent="0.3">
      <c r="A1460" t="s">
        <v>5</v>
      </c>
      <c r="B1460" t="s">
        <v>332</v>
      </c>
      <c r="C1460" t="s">
        <v>359</v>
      </c>
      <c r="D1460" t="s">
        <v>14</v>
      </c>
      <c r="E1460" t="s">
        <v>408</v>
      </c>
      <c r="F1460" s="1">
        <v>9781265605339</v>
      </c>
      <c r="G1460" s="2"/>
    </row>
    <row r="1461" spans="1:7" x14ac:dyDescent="0.3">
      <c r="A1461" t="s">
        <v>5</v>
      </c>
      <c r="B1461" t="s">
        <v>332</v>
      </c>
      <c r="C1461" t="s">
        <v>359</v>
      </c>
      <c r="D1461" t="s">
        <v>14</v>
      </c>
      <c r="E1461" t="s">
        <v>409</v>
      </c>
      <c r="F1461" s="1">
        <v>9781265605438</v>
      </c>
      <c r="G1461" s="2"/>
    </row>
    <row r="1462" spans="1:7" x14ac:dyDescent="0.3">
      <c r="A1462" t="s">
        <v>5</v>
      </c>
      <c r="B1462" t="s">
        <v>332</v>
      </c>
      <c r="C1462" t="s">
        <v>359</v>
      </c>
      <c r="D1462" t="s">
        <v>14</v>
      </c>
      <c r="E1462" t="s">
        <v>410</v>
      </c>
      <c r="F1462" s="1">
        <v>9780076824854</v>
      </c>
      <c r="G1462" s="2"/>
    </row>
    <row r="1463" spans="1:7" x14ac:dyDescent="0.3">
      <c r="A1463" t="s">
        <v>5</v>
      </c>
      <c r="B1463" t="s">
        <v>332</v>
      </c>
      <c r="C1463" t="s">
        <v>359</v>
      </c>
      <c r="D1463" t="s">
        <v>14</v>
      </c>
      <c r="E1463" t="s">
        <v>411</v>
      </c>
      <c r="F1463" s="1">
        <v>9780021451494</v>
      </c>
      <c r="G1463" s="2"/>
    </row>
    <row r="1464" spans="1:7" x14ac:dyDescent="0.3">
      <c r="A1464" t="s">
        <v>5</v>
      </c>
      <c r="B1464" t="s">
        <v>332</v>
      </c>
      <c r="C1464" t="s">
        <v>359</v>
      </c>
      <c r="D1464" t="s">
        <v>14</v>
      </c>
      <c r="E1464" t="s">
        <v>412</v>
      </c>
      <c r="F1464" s="1">
        <v>9780079001580</v>
      </c>
      <c r="G1464" s="2"/>
    </row>
    <row r="1465" spans="1:7" x14ac:dyDescent="0.3">
      <c r="A1465" t="s">
        <v>5</v>
      </c>
      <c r="B1465" t="s">
        <v>332</v>
      </c>
      <c r="C1465" t="s">
        <v>359</v>
      </c>
      <c r="D1465" t="s">
        <v>14</v>
      </c>
      <c r="E1465" t="s">
        <v>413</v>
      </c>
      <c r="F1465" s="1">
        <v>9780079001566</v>
      </c>
      <c r="G1465" s="2"/>
    </row>
    <row r="1466" spans="1:7" x14ac:dyDescent="0.3">
      <c r="A1466" t="s">
        <v>5</v>
      </c>
      <c r="B1466" t="s">
        <v>332</v>
      </c>
      <c r="C1466" t="s">
        <v>359</v>
      </c>
      <c r="D1466" t="s">
        <v>14</v>
      </c>
      <c r="E1466" t="s">
        <v>452</v>
      </c>
      <c r="F1466" s="1">
        <v>9780076678105</v>
      </c>
      <c r="G1466" s="2"/>
    </row>
    <row r="1467" spans="1:7" x14ac:dyDescent="0.3">
      <c r="A1467" t="s">
        <v>5</v>
      </c>
      <c r="B1467" t="s">
        <v>332</v>
      </c>
      <c r="C1467" t="s">
        <v>359</v>
      </c>
      <c r="D1467" t="s">
        <v>14</v>
      </c>
      <c r="E1467" t="s">
        <v>415</v>
      </c>
      <c r="F1467" s="1">
        <v>9780076764402</v>
      </c>
      <c r="G1467" s="2"/>
    </row>
    <row r="1468" spans="1:7" x14ac:dyDescent="0.3">
      <c r="A1468" t="s">
        <v>5</v>
      </c>
      <c r="B1468" t="s">
        <v>332</v>
      </c>
      <c r="C1468" t="s">
        <v>359</v>
      </c>
      <c r="D1468" t="s">
        <v>1185</v>
      </c>
      <c r="E1468" t="s">
        <v>453</v>
      </c>
      <c r="F1468" s="1">
        <v>9780076676422</v>
      </c>
      <c r="G1468" s="2"/>
    </row>
    <row r="1469" spans="1:7" x14ac:dyDescent="0.3">
      <c r="A1469" t="s">
        <v>5</v>
      </c>
      <c r="B1469" t="s">
        <v>332</v>
      </c>
      <c r="C1469" t="s">
        <v>359</v>
      </c>
      <c r="D1469" t="s">
        <v>14</v>
      </c>
      <c r="E1469" t="s">
        <v>417</v>
      </c>
      <c r="F1469" s="1">
        <v>9780021339334</v>
      </c>
      <c r="G1469" s="2"/>
    </row>
    <row r="1470" spans="1:7" x14ac:dyDescent="0.3">
      <c r="A1470" t="s">
        <v>5</v>
      </c>
      <c r="B1470" t="s">
        <v>332</v>
      </c>
      <c r="C1470" t="s">
        <v>359</v>
      </c>
      <c r="D1470" t="s">
        <v>1139</v>
      </c>
      <c r="E1470" t="s">
        <v>418</v>
      </c>
      <c r="F1470" s="1">
        <v>9780079004154</v>
      </c>
      <c r="G1470" s="2"/>
    </row>
    <row r="1471" spans="1:7" x14ac:dyDescent="0.3">
      <c r="A1471" t="s">
        <v>5</v>
      </c>
      <c r="B1471" t="s">
        <v>332</v>
      </c>
      <c r="C1471" t="s">
        <v>359</v>
      </c>
      <c r="D1471" t="s">
        <v>14</v>
      </c>
      <c r="E1471" t="s">
        <v>468</v>
      </c>
      <c r="F1471" s="1">
        <v>9780076695874</v>
      </c>
      <c r="G1471" s="2"/>
    </row>
    <row r="1472" spans="1:7" x14ac:dyDescent="0.3">
      <c r="A1472" t="s">
        <v>5</v>
      </c>
      <c r="B1472" t="s">
        <v>332</v>
      </c>
      <c r="C1472" t="s">
        <v>359</v>
      </c>
      <c r="D1472" t="s">
        <v>14</v>
      </c>
      <c r="E1472" t="s">
        <v>469</v>
      </c>
      <c r="F1472" s="1">
        <v>9780076689859</v>
      </c>
      <c r="G1472" s="2"/>
    </row>
    <row r="1473" spans="1:7" x14ac:dyDescent="0.3">
      <c r="A1473" t="s">
        <v>5</v>
      </c>
      <c r="B1473" t="s">
        <v>332</v>
      </c>
      <c r="C1473" t="s">
        <v>359</v>
      </c>
      <c r="D1473" t="s">
        <v>14</v>
      </c>
      <c r="E1473" t="s">
        <v>466</v>
      </c>
      <c r="F1473" s="1">
        <v>9780076661480</v>
      </c>
      <c r="G1473" s="2"/>
    </row>
    <row r="1474" spans="1:7" x14ac:dyDescent="0.3">
      <c r="A1474" t="s">
        <v>5</v>
      </c>
      <c r="B1474" t="s">
        <v>332</v>
      </c>
      <c r="C1474" t="s">
        <v>359</v>
      </c>
      <c r="D1474" t="s">
        <v>14</v>
      </c>
      <c r="E1474" t="s">
        <v>467</v>
      </c>
      <c r="F1474" s="1">
        <v>9780076792658</v>
      </c>
      <c r="G1474" s="2"/>
    </row>
    <row r="1475" spans="1:7" x14ac:dyDescent="0.3">
      <c r="A1475" t="s">
        <v>5</v>
      </c>
      <c r="B1475" t="s">
        <v>332</v>
      </c>
      <c r="C1475" t="s">
        <v>359</v>
      </c>
      <c r="D1475" t="s">
        <v>14</v>
      </c>
      <c r="E1475" t="s">
        <v>900</v>
      </c>
      <c r="F1475" s="1">
        <v>9781265644932</v>
      </c>
      <c r="G1475" s="2"/>
    </row>
    <row r="1476" spans="1:7" x14ac:dyDescent="0.3">
      <c r="A1476" t="s">
        <v>5</v>
      </c>
      <c r="B1476" t="s">
        <v>332</v>
      </c>
      <c r="C1476" t="s">
        <v>359</v>
      </c>
      <c r="D1476" t="s">
        <v>14</v>
      </c>
      <c r="E1476" t="s">
        <v>901</v>
      </c>
      <c r="F1476" s="1">
        <v>9781265647179</v>
      </c>
      <c r="G1476" s="2"/>
    </row>
    <row r="1477" spans="1:7" x14ac:dyDescent="0.3">
      <c r="A1477" t="s">
        <v>5</v>
      </c>
      <c r="B1477" t="s">
        <v>332</v>
      </c>
      <c r="C1477" t="s">
        <v>359</v>
      </c>
      <c r="D1477" t="s">
        <v>11</v>
      </c>
      <c r="E1477" t="s">
        <v>470</v>
      </c>
      <c r="F1477" s="1">
        <v>9781265583699</v>
      </c>
      <c r="G1477" s="2"/>
    </row>
    <row r="1478" spans="1:7" x14ac:dyDescent="0.3">
      <c r="A1478" t="s">
        <v>5</v>
      </c>
      <c r="B1478" t="s">
        <v>332</v>
      </c>
      <c r="C1478" t="s">
        <v>359</v>
      </c>
      <c r="D1478" t="s">
        <v>11</v>
      </c>
      <c r="E1478" t="s">
        <v>361</v>
      </c>
      <c r="F1478" s="1">
        <v>9780079000187</v>
      </c>
      <c r="G1478" s="2"/>
    </row>
    <row r="1479" spans="1:7" x14ac:dyDescent="0.3">
      <c r="A1479" t="s">
        <v>5</v>
      </c>
      <c r="B1479" t="s">
        <v>332</v>
      </c>
      <c r="C1479" t="s">
        <v>359</v>
      </c>
      <c r="D1479" t="s">
        <v>11</v>
      </c>
      <c r="E1479" t="s">
        <v>362</v>
      </c>
      <c r="F1479" s="1">
        <v>9780079000200</v>
      </c>
      <c r="G1479" s="2"/>
    </row>
    <row r="1480" spans="1:7" x14ac:dyDescent="0.3">
      <c r="A1480" t="s">
        <v>5</v>
      </c>
      <c r="B1480" t="s">
        <v>332</v>
      </c>
      <c r="C1480" t="s">
        <v>359</v>
      </c>
      <c r="D1480" t="s">
        <v>11</v>
      </c>
      <c r="E1480" t="s">
        <v>363</v>
      </c>
      <c r="F1480" s="1">
        <v>9780079001696</v>
      </c>
      <c r="G1480" s="2"/>
    </row>
    <row r="1481" spans="1:7" x14ac:dyDescent="0.3">
      <c r="A1481" t="s">
        <v>5</v>
      </c>
      <c r="B1481" t="s">
        <v>332</v>
      </c>
      <c r="C1481" t="s">
        <v>359</v>
      </c>
      <c r="D1481" t="s">
        <v>11</v>
      </c>
      <c r="E1481" t="s">
        <v>364</v>
      </c>
      <c r="F1481" s="1">
        <v>9780079001719</v>
      </c>
      <c r="G1481" s="2"/>
    </row>
    <row r="1482" spans="1:7" x14ac:dyDescent="0.3">
      <c r="A1482" t="s">
        <v>5</v>
      </c>
      <c r="B1482" t="s">
        <v>332</v>
      </c>
      <c r="C1482" t="s">
        <v>359</v>
      </c>
      <c r="D1482" t="s">
        <v>11</v>
      </c>
      <c r="E1482" t="s">
        <v>365</v>
      </c>
      <c r="F1482" s="1">
        <v>9780076824991</v>
      </c>
      <c r="G1482" s="2"/>
    </row>
    <row r="1483" spans="1:7" x14ac:dyDescent="0.3">
      <c r="A1483" t="s">
        <v>5</v>
      </c>
      <c r="B1483" t="s">
        <v>332</v>
      </c>
      <c r="C1483" t="s">
        <v>359</v>
      </c>
      <c r="D1483" t="s">
        <v>11</v>
      </c>
      <c r="E1483" t="s">
        <v>462</v>
      </c>
      <c r="F1483" s="1">
        <v>9780079001689</v>
      </c>
      <c r="G1483" s="2"/>
    </row>
    <row r="1484" spans="1:7" x14ac:dyDescent="0.3">
      <c r="A1484" t="s">
        <v>5</v>
      </c>
      <c r="B1484" t="s">
        <v>332</v>
      </c>
      <c r="C1484" t="s">
        <v>359</v>
      </c>
      <c r="D1484" t="s">
        <v>11</v>
      </c>
      <c r="E1484" t="s">
        <v>471</v>
      </c>
      <c r="F1484" s="1">
        <v>9780079004178</v>
      </c>
      <c r="G1484" s="2"/>
    </row>
    <row r="1485" spans="1:7" x14ac:dyDescent="0.3">
      <c r="A1485" t="s">
        <v>5</v>
      </c>
      <c r="B1485" t="s">
        <v>332</v>
      </c>
      <c r="C1485" t="s">
        <v>359</v>
      </c>
      <c r="D1485" t="s">
        <v>11</v>
      </c>
      <c r="E1485" t="s">
        <v>472</v>
      </c>
      <c r="F1485" s="1">
        <v>9781265594602</v>
      </c>
      <c r="G1485" s="2"/>
    </row>
    <row r="1486" spans="1:7" x14ac:dyDescent="0.3">
      <c r="A1486" t="s">
        <v>5</v>
      </c>
      <c r="B1486" t="s">
        <v>332</v>
      </c>
      <c r="C1486" t="s">
        <v>359</v>
      </c>
      <c r="D1486" t="s">
        <v>11</v>
      </c>
      <c r="E1486" t="s">
        <v>368</v>
      </c>
      <c r="F1486" s="1">
        <v>9781265779238</v>
      </c>
      <c r="G1486" s="2"/>
    </row>
    <row r="1487" spans="1:7" x14ac:dyDescent="0.3">
      <c r="A1487" t="s">
        <v>5</v>
      </c>
      <c r="B1487" t="s">
        <v>332</v>
      </c>
      <c r="C1487" t="s">
        <v>359</v>
      </c>
      <c r="D1487" t="s">
        <v>11</v>
      </c>
      <c r="E1487" t="s">
        <v>369</v>
      </c>
      <c r="F1487" s="1">
        <v>9781265783150</v>
      </c>
      <c r="G1487" s="2"/>
    </row>
    <row r="1488" spans="1:7" x14ac:dyDescent="0.3">
      <c r="A1488" t="s">
        <v>5</v>
      </c>
      <c r="B1488" t="s">
        <v>332</v>
      </c>
      <c r="C1488" t="s">
        <v>359</v>
      </c>
      <c r="D1488" t="s">
        <v>11</v>
      </c>
      <c r="E1488" t="s">
        <v>370</v>
      </c>
      <c r="F1488" s="1">
        <v>9781265785789</v>
      </c>
      <c r="G1488" s="2"/>
    </row>
    <row r="1489" spans="1:7" x14ac:dyDescent="0.3">
      <c r="A1489" t="s">
        <v>5</v>
      </c>
      <c r="B1489" t="s">
        <v>332</v>
      </c>
      <c r="C1489" t="s">
        <v>359</v>
      </c>
      <c r="D1489" t="s">
        <v>11</v>
      </c>
      <c r="E1489" t="s">
        <v>371</v>
      </c>
      <c r="F1489" s="1">
        <v>9781265786069</v>
      </c>
      <c r="G1489" s="2"/>
    </row>
    <row r="1490" spans="1:7" x14ac:dyDescent="0.3">
      <c r="A1490" t="s">
        <v>5</v>
      </c>
      <c r="B1490" t="s">
        <v>332</v>
      </c>
      <c r="C1490" t="s">
        <v>359</v>
      </c>
      <c r="D1490" t="s">
        <v>11</v>
      </c>
      <c r="E1490" t="s">
        <v>372</v>
      </c>
      <c r="F1490" s="1">
        <v>9781265787165</v>
      </c>
      <c r="G1490" s="2"/>
    </row>
    <row r="1491" spans="1:7" x14ac:dyDescent="0.3">
      <c r="A1491" t="s">
        <v>5</v>
      </c>
      <c r="B1491" t="s">
        <v>332</v>
      </c>
      <c r="C1491" t="s">
        <v>359</v>
      </c>
      <c r="D1491" t="s">
        <v>1139</v>
      </c>
      <c r="E1491" t="s">
        <v>463</v>
      </c>
      <c r="F1491" s="1">
        <v>9780079001665</v>
      </c>
      <c r="G1491" s="2"/>
    </row>
    <row r="1492" spans="1:7" x14ac:dyDescent="0.3">
      <c r="A1492" t="s">
        <v>5</v>
      </c>
      <c r="B1492" t="s">
        <v>332</v>
      </c>
      <c r="C1492" t="s">
        <v>359</v>
      </c>
      <c r="D1492" t="s">
        <v>11</v>
      </c>
      <c r="E1492" t="s">
        <v>405</v>
      </c>
      <c r="F1492" s="1">
        <v>9780079001245</v>
      </c>
      <c r="G1492" s="2"/>
    </row>
    <row r="1493" spans="1:7" x14ac:dyDescent="0.3">
      <c r="A1493" t="s">
        <v>5</v>
      </c>
      <c r="B1493" t="s">
        <v>332</v>
      </c>
      <c r="C1493" t="s">
        <v>359</v>
      </c>
      <c r="D1493" t="s">
        <v>11</v>
      </c>
      <c r="E1493" t="s">
        <v>406</v>
      </c>
      <c r="F1493" s="1">
        <v>9780079001184</v>
      </c>
      <c r="G1493" s="2"/>
    </row>
    <row r="1494" spans="1:7" x14ac:dyDescent="0.3">
      <c r="A1494" t="s">
        <v>5</v>
      </c>
      <c r="B1494" t="s">
        <v>332</v>
      </c>
      <c r="C1494" t="s">
        <v>359</v>
      </c>
      <c r="D1494" t="s">
        <v>11</v>
      </c>
      <c r="E1494" t="s">
        <v>407</v>
      </c>
      <c r="F1494" s="1">
        <v>9780079001191</v>
      </c>
      <c r="G1494" s="2"/>
    </row>
    <row r="1495" spans="1:7" x14ac:dyDescent="0.3">
      <c r="A1495" t="s">
        <v>5</v>
      </c>
      <c r="B1495" t="s">
        <v>332</v>
      </c>
      <c r="C1495" t="s">
        <v>359</v>
      </c>
      <c r="D1495" t="s">
        <v>11</v>
      </c>
      <c r="E1495" t="s">
        <v>408</v>
      </c>
      <c r="F1495" s="1">
        <v>9781265607173</v>
      </c>
      <c r="G1495" s="2"/>
    </row>
    <row r="1496" spans="1:7" x14ac:dyDescent="0.3">
      <c r="A1496" t="s">
        <v>5</v>
      </c>
      <c r="B1496" t="s">
        <v>332</v>
      </c>
      <c r="C1496" t="s">
        <v>359</v>
      </c>
      <c r="D1496" t="s">
        <v>11</v>
      </c>
      <c r="E1496" t="s">
        <v>409</v>
      </c>
      <c r="F1496" s="1">
        <v>9781265608811</v>
      </c>
      <c r="G1496" s="2"/>
    </row>
    <row r="1497" spans="1:7" x14ac:dyDescent="0.3">
      <c r="A1497" t="s">
        <v>5</v>
      </c>
      <c r="B1497" t="s">
        <v>332</v>
      </c>
      <c r="C1497" t="s">
        <v>359</v>
      </c>
      <c r="D1497" t="s">
        <v>11</v>
      </c>
      <c r="E1497" t="s">
        <v>410</v>
      </c>
      <c r="F1497" s="1">
        <v>9780076824861</v>
      </c>
      <c r="G1497" s="2"/>
    </row>
    <row r="1498" spans="1:7" x14ac:dyDescent="0.3">
      <c r="A1498" t="s">
        <v>5</v>
      </c>
      <c r="B1498" t="s">
        <v>332</v>
      </c>
      <c r="C1498" t="s">
        <v>359</v>
      </c>
      <c r="D1498" t="s">
        <v>11</v>
      </c>
      <c r="E1498" t="s">
        <v>411</v>
      </c>
      <c r="F1498" s="1">
        <v>9780079001221</v>
      </c>
      <c r="G1498" s="2"/>
    </row>
    <row r="1499" spans="1:7" x14ac:dyDescent="0.3">
      <c r="A1499" t="s">
        <v>5</v>
      </c>
      <c r="B1499" t="s">
        <v>332</v>
      </c>
      <c r="C1499" t="s">
        <v>359</v>
      </c>
      <c r="D1499" t="s">
        <v>11</v>
      </c>
      <c r="E1499" t="s">
        <v>412</v>
      </c>
      <c r="F1499" s="1">
        <v>9780079001610</v>
      </c>
      <c r="G1499" s="2"/>
    </row>
    <row r="1500" spans="1:7" x14ac:dyDescent="0.3">
      <c r="A1500" t="s">
        <v>5</v>
      </c>
      <c r="B1500" t="s">
        <v>332</v>
      </c>
      <c r="C1500" t="s">
        <v>359</v>
      </c>
      <c r="D1500" t="s">
        <v>11</v>
      </c>
      <c r="E1500" t="s">
        <v>413</v>
      </c>
      <c r="F1500" s="1">
        <v>9780079001597</v>
      </c>
      <c r="G1500" s="2"/>
    </row>
    <row r="1501" spans="1:7" x14ac:dyDescent="0.3">
      <c r="A1501" t="s">
        <v>5</v>
      </c>
      <c r="B1501" t="s">
        <v>332</v>
      </c>
      <c r="C1501" t="s">
        <v>359</v>
      </c>
      <c r="D1501" t="s">
        <v>1141</v>
      </c>
      <c r="E1501" t="s">
        <v>452</v>
      </c>
      <c r="F1501" s="1">
        <v>9780079000132</v>
      </c>
      <c r="G1501" s="2"/>
    </row>
    <row r="1502" spans="1:7" x14ac:dyDescent="0.3">
      <c r="A1502" t="s">
        <v>5</v>
      </c>
      <c r="B1502" t="s">
        <v>332</v>
      </c>
      <c r="C1502" t="s">
        <v>359</v>
      </c>
      <c r="D1502" t="s">
        <v>11</v>
      </c>
      <c r="E1502" t="s">
        <v>417</v>
      </c>
      <c r="F1502" s="1">
        <v>9780079001252</v>
      </c>
      <c r="G1502" s="2"/>
    </row>
    <row r="1503" spans="1:7" x14ac:dyDescent="0.3">
      <c r="A1503" t="s">
        <v>5</v>
      </c>
      <c r="B1503" t="s">
        <v>332</v>
      </c>
      <c r="C1503" t="s">
        <v>359</v>
      </c>
      <c r="D1503" t="s">
        <v>1139</v>
      </c>
      <c r="E1503" t="s">
        <v>418</v>
      </c>
      <c r="F1503" s="1">
        <v>9780079004154</v>
      </c>
      <c r="G1503" s="2"/>
    </row>
    <row r="1504" spans="1:7" x14ac:dyDescent="0.3">
      <c r="A1504" t="s">
        <v>5</v>
      </c>
      <c r="B1504" t="s">
        <v>332</v>
      </c>
      <c r="C1504" t="s">
        <v>359</v>
      </c>
      <c r="D1504" t="s">
        <v>11</v>
      </c>
      <c r="E1504" t="s">
        <v>900</v>
      </c>
      <c r="F1504" s="1">
        <v>9781265647407</v>
      </c>
      <c r="G1504" s="2"/>
    </row>
    <row r="1505" spans="1:7" x14ac:dyDescent="0.3">
      <c r="A1505" t="s">
        <v>5</v>
      </c>
      <c r="B1505" t="s">
        <v>332</v>
      </c>
      <c r="C1505" t="s">
        <v>359</v>
      </c>
      <c r="D1505" t="s">
        <v>11</v>
      </c>
      <c r="E1505" t="s">
        <v>901</v>
      </c>
      <c r="F1505" s="1">
        <v>9781265647490</v>
      </c>
      <c r="G1505" s="2"/>
    </row>
    <row r="1506" spans="1:7" x14ac:dyDescent="0.3">
      <c r="A1506" t="s">
        <v>5</v>
      </c>
      <c r="B1506" t="s">
        <v>332</v>
      </c>
      <c r="C1506" t="s">
        <v>359</v>
      </c>
      <c r="D1506" t="s">
        <v>12</v>
      </c>
      <c r="E1506" t="s">
        <v>470</v>
      </c>
      <c r="F1506" s="1">
        <v>9781265585211</v>
      </c>
      <c r="G1506" s="2"/>
    </row>
    <row r="1507" spans="1:7" x14ac:dyDescent="0.3">
      <c r="A1507" t="s">
        <v>5</v>
      </c>
      <c r="B1507" t="s">
        <v>332</v>
      </c>
      <c r="C1507" t="s">
        <v>359</v>
      </c>
      <c r="D1507" t="s">
        <v>12</v>
      </c>
      <c r="E1507" t="s">
        <v>361</v>
      </c>
      <c r="F1507" s="1">
        <v>9780079000217</v>
      </c>
      <c r="G1507" s="2"/>
    </row>
    <row r="1508" spans="1:7" x14ac:dyDescent="0.3">
      <c r="A1508" t="s">
        <v>5</v>
      </c>
      <c r="B1508" t="s">
        <v>332</v>
      </c>
      <c r="C1508" t="s">
        <v>359</v>
      </c>
      <c r="D1508" t="s">
        <v>12</v>
      </c>
      <c r="E1508" t="s">
        <v>362</v>
      </c>
      <c r="F1508" s="1">
        <v>9780079000231</v>
      </c>
      <c r="G1508" s="2"/>
    </row>
    <row r="1509" spans="1:7" x14ac:dyDescent="0.3">
      <c r="A1509" t="s">
        <v>5</v>
      </c>
      <c r="B1509" t="s">
        <v>332</v>
      </c>
      <c r="C1509" t="s">
        <v>359</v>
      </c>
      <c r="D1509" t="s">
        <v>12</v>
      </c>
      <c r="E1509" t="s">
        <v>363</v>
      </c>
      <c r="F1509" s="1">
        <v>9780079001771</v>
      </c>
      <c r="G1509" s="2"/>
    </row>
    <row r="1510" spans="1:7" x14ac:dyDescent="0.3">
      <c r="A1510" t="s">
        <v>5</v>
      </c>
      <c r="B1510" t="s">
        <v>332</v>
      </c>
      <c r="C1510" t="s">
        <v>359</v>
      </c>
      <c r="D1510" t="s">
        <v>12</v>
      </c>
      <c r="E1510" t="s">
        <v>364</v>
      </c>
      <c r="F1510" s="1">
        <v>9780079001795</v>
      </c>
      <c r="G1510" s="2"/>
    </row>
    <row r="1511" spans="1:7" x14ac:dyDescent="0.3">
      <c r="A1511" t="s">
        <v>5</v>
      </c>
      <c r="B1511" t="s">
        <v>332</v>
      </c>
      <c r="C1511" t="s">
        <v>359</v>
      </c>
      <c r="D1511" t="s">
        <v>12</v>
      </c>
      <c r="E1511" t="s">
        <v>365</v>
      </c>
      <c r="F1511" s="1">
        <v>9780076825028</v>
      </c>
      <c r="G1511" s="2"/>
    </row>
    <row r="1512" spans="1:7" x14ac:dyDescent="0.3">
      <c r="A1512" t="s">
        <v>5</v>
      </c>
      <c r="B1512" t="s">
        <v>332</v>
      </c>
      <c r="C1512" t="s">
        <v>359</v>
      </c>
      <c r="D1512" t="s">
        <v>12</v>
      </c>
      <c r="E1512" t="s">
        <v>462</v>
      </c>
      <c r="F1512" s="1">
        <v>9780079001764</v>
      </c>
      <c r="G1512" s="2"/>
    </row>
    <row r="1513" spans="1:7" x14ac:dyDescent="0.3">
      <c r="A1513" t="s">
        <v>5</v>
      </c>
      <c r="B1513" t="s">
        <v>332</v>
      </c>
      <c r="C1513" t="s">
        <v>359</v>
      </c>
      <c r="D1513" t="s">
        <v>12</v>
      </c>
      <c r="E1513" t="s">
        <v>471</v>
      </c>
      <c r="F1513" s="1">
        <v>9780079004185</v>
      </c>
      <c r="G1513" s="2"/>
    </row>
    <row r="1514" spans="1:7" x14ac:dyDescent="0.3">
      <c r="A1514" t="s">
        <v>5</v>
      </c>
      <c r="B1514" t="s">
        <v>332</v>
      </c>
      <c r="C1514" t="s">
        <v>359</v>
      </c>
      <c r="D1514" t="s">
        <v>12</v>
      </c>
      <c r="E1514" t="s">
        <v>367</v>
      </c>
      <c r="F1514" s="1">
        <v>9781265595265</v>
      </c>
      <c r="G1514" s="2"/>
    </row>
    <row r="1515" spans="1:7" x14ac:dyDescent="0.3">
      <c r="A1515" t="s">
        <v>5</v>
      </c>
      <c r="B1515" t="s">
        <v>332</v>
      </c>
      <c r="C1515" t="s">
        <v>359</v>
      </c>
      <c r="D1515" t="s">
        <v>12</v>
      </c>
      <c r="E1515" t="s">
        <v>368</v>
      </c>
      <c r="F1515" s="1">
        <v>9781265788803</v>
      </c>
      <c r="G1515" s="2"/>
    </row>
    <row r="1516" spans="1:7" x14ac:dyDescent="0.3">
      <c r="A1516" t="s">
        <v>5</v>
      </c>
      <c r="B1516" t="s">
        <v>332</v>
      </c>
      <c r="C1516" t="s">
        <v>359</v>
      </c>
      <c r="D1516" t="s">
        <v>12</v>
      </c>
      <c r="E1516" t="s">
        <v>369</v>
      </c>
      <c r="F1516" s="1">
        <v>9781265790561</v>
      </c>
      <c r="G1516" s="2"/>
    </row>
    <row r="1517" spans="1:7" x14ac:dyDescent="0.3">
      <c r="A1517" t="s">
        <v>5</v>
      </c>
      <c r="B1517" t="s">
        <v>332</v>
      </c>
      <c r="C1517" t="s">
        <v>359</v>
      </c>
      <c r="D1517" t="s">
        <v>12</v>
      </c>
      <c r="E1517" t="s">
        <v>370</v>
      </c>
      <c r="F1517" s="1">
        <v>9781265791162</v>
      </c>
      <c r="G1517" s="2"/>
    </row>
    <row r="1518" spans="1:7" x14ac:dyDescent="0.3">
      <c r="A1518" t="s">
        <v>5</v>
      </c>
      <c r="B1518" t="s">
        <v>332</v>
      </c>
      <c r="C1518" t="s">
        <v>359</v>
      </c>
      <c r="D1518" t="s">
        <v>12</v>
      </c>
      <c r="E1518" t="s">
        <v>371</v>
      </c>
      <c r="F1518" s="1">
        <v>9781265793401</v>
      </c>
      <c r="G1518" s="2"/>
    </row>
    <row r="1519" spans="1:7" x14ac:dyDescent="0.3">
      <c r="A1519" t="s">
        <v>5</v>
      </c>
      <c r="B1519" t="s">
        <v>332</v>
      </c>
      <c r="C1519" t="s">
        <v>359</v>
      </c>
      <c r="D1519" t="s">
        <v>12</v>
      </c>
      <c r="E1519" t="s">
        <v>372</v>
      </c>
      <c r="F1519" s="1">
        <v>9781265794095</v>
      </c>
      <c r="G1519" s="2"/>
    </row>
    <row r="1520" spans="1:7" x14ac:dyDescent="0.3">
      <c r="A1520" t="s">
        <v>5</v>
      </c>
      <c r="B1520" t="s">
        <v>332</v>
      </c>
      <c r="C1520" t="s">
        <v>359</v>
      </c>
      <c r="D1520" t="s">
        <v>1139</v>
      </c>
      <c r="E1520" t="s">
        <v>911</v>
      </c>
      <c r="F1520" s="1">
        <v>9780079001665</v>
      </c>
      <c r="G1520" s="2"/>
    </row>
    <row r="1521" spans="1:7" x14ac:dyDescent="0.3">
      <c r="A1521" t="s">
        <v>5</v>
      </c>
      <c r="B1521" t="s">
        <v>332</v>
      </c>
      <c r="C1521" t="s">
        <v>359</v>
      </c>
      <c r="D1521" t="s">
        <v>12</v>
      </c>
      <c r="E1521" t="s">
        <v>405</v>
      </c>
      <c r="F1521" s="1">
        <v>9780079001290</v>
      </c>
      <c r="G1521" s="2"/>
    </row>
    <row r="1522" spans="1:7" x14ac:dyDescent="0.3">
      <c r="A1522" t="s">
        <v>5</v>
      </c>
      <c r="B1522" t="s">
        <v>332</v>
      </c>
      <c r="C1522" t="s">
        <v>359</v>
      </c>
      <c r="D1522" t="s">
        <v>12</v>
      </c>
      <c r="E1522" t="s">
        <v>406</v>
      </c>
      <c r="F1522" s="1">
        <v>9780079001122</v>
      </c>
      <c r="G1522" s="2"/>
    </row>
    <row r="1523" spans="1:7" x14ac:dyDescent="0.3">
      <c r="A1523" t="s">
        <v>5</v>
      </c>
      <c r="B1523" t="s">
        <v>332</v>
      </c>
      <c r="C1523" t="s">
        <v>359</v>
      </c>
      <c r="D1523" t="s">
        <v>12</v>
      </c>
      <c r="E1523" t="s">
        <v>407</v>
      </c>
      <c r="F1523" s="1">
        <v>9780079001139</v>
      </c>
      <c r="G1523" s="2"/>
    </row>
    <row r="1524" spans="1:7" x14ac:dyDescent="0.3">
      <c r="A1524" t="s">
        <v>5</v>
      </c>
      <c r="B1524" t="s">
        <v>332</v>
      </c>
      <c r="C1524" t="s">
        <v>359</v>
      </c>
      <c r="D1524" t="s">
        <v>12</v>
      </c>
      <c r="E1524" t="s">
        <v>408</v>
      </c>
      <c r="F1524" s="1">
        <v>9781265609412</v>
      </c>
      <c r="G1524" s="2"/>
    </row>
    <row r="1525" spans="1:7" x14ac:dyDescent="0.3">
      <c r="A1525" t="s">
        <v>5</v>
      </c>
      <c r="B1525" t="s">
        <v>332</v>
      </c>
      <c r="C1525" t="s">
        <v>359</v>
      </c>
      <c r="D1525" t="s">
        <v>12</v>
      </c>
      <c r="E1525" t="s">
        <v>409</v>
      </c>
      <c r="F1525" s="1">
        <v>9781265611033</v>
      </c>
      <c r="G1525" s="2"/>
    </row>
    <row r="1526" spans="1:7" x14ac:dyDescent="0.3">
      <c r="A1526" t="s">
        <v>5</v>
      </c>
      <c r="B1526" t="s">
        <v>332</v>
      </c>
      <c r="C1526" t="s">
        <v>359</v>
      </c>
      <c r="D1526" t="s">
        <v>12</v>
      </c>
      <c r="E1526" t="s">
        <v>410</v>
      </c>
      <c r="F1526" s="1">
        <v>9780076824892</v>
      </c>
      <c r="G1526" s="2"/>
    </row>
    <row r="1527" spans="1:7" x14ac:dyDescent="0.3">
      <c r="A1527" t="s">
        <v>5</v>
      </c>
      <c r="B1527" t="s">
        <v>332</v>
      </c>
      <c r="C1527" t="s">
        <v>359</v>
      </c>
      <c r="D1527" t="s">
        <v>12</v>
      </c>
      <c r="E1527" t="s">
        <v>411</v>
      </c>
      <c r="F1527" s="1">
        <v>9780079001160</v>
      </c>
      <c r="G1527" s="2"/>
    </row>
    <row r="1528" spans="1:7" x14ac:dyDescent="0.3">
      <c r="A1528" t="s">
        <v>5</v>
      </c>
      <c r="B1528" t="s">
        <v>332</v>
      </c>
      <c r="C1528" t="s">
        <v>359</v>
      </c>
      <c r="D1528" t="s">
        <v>12</v>
      </c>
      <c r="E1528" t="s">
        <v>473</v>
      </c>
      <c r="F1528" s="1">
        <v>9780079001641</v>
      </c>
      <c r="G1528" s="2"/>
    </row>
    <row r="1529" spans="1:7" x14ac:dyDescent="0.3">
      <c r="A1529" t="s">
        <v>5</v>
      </c>
      <c r="B1529" t="s">
        <v>332</v>
      </c>
      <c r="C1529" t="s">
        <v>359</v>
      </c>
      <c r="D1529" t="s">
        <v>12</v>
      </c>
      <c r="E1529" t="s">
        <v>413</v>
      </c>
      <c r="F1529" s="1">
        <v>9780079001634</v>
      </c>
      <c r="G1529" s="2"/>
    </row>
    <row r="1530" spans="1:7" x14ac:dyDescent="0.3">
      <c r="A1530" t="s">
        <v>5</v>
      </c>
      <c r="B1530" t="s">
        <v>332</v>
      </c>
      <c r="C1530" t="s">
        <v>359</v>
      </c>
      <c r="D1530" t="s">
        <v>1141</v>
      </c>
      <c r="E1530" t="s">
        <v>452</v>
      </c>
      <c r="F1530" s="1">
        <v>9780079000132</v>
      </c>
      <c r="G1530" s="2"/>
    </row>
    <row r="1531" spans="1:7" x14ac:dyDescent="0.3">
      <c r="A1531" t="s">
        <v>5</v>
      </c>
      <c r="B1531" t="s">
        <v>332</v>
      </c>
      <c r="C1531" t="s">
        <v>359</v>
      </c>
      <c r="D1531" t="s">
        <v>12</v>
      </c>
      <c r="E1531" t="s">
        <v>417</v>
      </c>
      <c r="F1531" s="1">
        <v>9780079001306</v>
      </c>
      <c r="G1531" s="2"/>
    </row>
    <row r="1532" spans="1:7" x14ac:dyDescent="0.3">
      <c r="A1532" t="s">
        <v>5</v>
      </c>
      <c r="B1532" t="s">
        <v>332</v>
      </c>
      <c r="C1532" t="s">
        <v>359</v>
      </c>
      <c r="D1532" t="s">
        <v>1139</v>
      </c>
      <c r="E1532" t="s">
        <v>418</v>
      </c>
      <c r="F1532" s="1">
        <v>9780079004154</v>
      </c>
      <c r="G1532" s="2"/>
    </row>
    <row r="1533" spans="1:7" x14ac:dyDescent="0.3">
      <c r="A1533" t="s">
        <v>5</v>
      </c>
      <c r="B1533" t="s">
        <v>332</v>
      </c>
      <c r="C1533" t="s">
        <v>359</v>
      </c>
      <c r="D1533" t="s">
        <v>12</v>
      </c>
      <c r="E1533" t="s">
        <v>900</v>
      </c>
      <c r="F1533" s="1">
        <v>9781265647520</v>
      </c>
      <c r="G1533" s="2"/>
    </row>
    <row r="1534" spans="1:7" x14ac:dyDescent="0.3">
      <c r="A1534" t="s">
        <v>5</v>
      </c>
      <c r="B1534" t="s">
        <v>332</v>
      </c>
      <c r="C1534" t="s">
        <v>359</v>
      </c>
      <c r="D1534" t="s">
        <v>12</v>
      </c>
      <c r="E1534" t="s">
        <v>901</v>
      </c>
      <c r="F1534" s="1">
        <v>9781265647698</v>
      </c>
      <c r="G1534" s="2"/>
    </row>
    <row r="1535" spans="1:7" x14ac:dyDescent="0.3">
      <c r="A1535" t="s">
        <v>5</v>
      </c>
      <c r="B1535" t="s">
        <v>332</v>
      </c>
      <c r="C1535" t="s">
        <v>474</v>
      </c>
      <c r="D1535" t="s">
        <v>8</v>
      </c>
      <c r="E1535" t="s">
        <v>475</v>
      </c>
      <c r="F1535" s="1">
        <v>9780079053602</v>
      </c>
      <c r="G1535" s="2"/>
    </row>
    <row r="1536" spans="1:7" x14ac:dyDescent="0.3">
      <c r="A1536" t="s">
        <v>5</v>
      </c>
      <c r="B1536" t="s">
        <v>332</v>
      </c>
      <c r="C1536" t="s">
        <v>474</v>
      </c>
      <c r="D1536" t="s">
        <v>8</v>
      </c>
      <c r="E1536" t="s">
        <v>476</v>
      </c>
      <c r="F1536" s="1">
        <v>9780079054012</v>
      </c>
      <c r="G1536" s="2"/>
    </row>
    <row r="1537" spans="1:7" x14ac:dyDescent="0.3">
      <c r="A1537" t="s">
        <v>5</v>
      </c>
      <c r="B1537" t="s">
        <v>332</v>
      </c>
      <c r="C1537" t="s">
        <v>474</v>
      </c>
      <c r="D1537" t="s">
        <v>8</v>
      </c>
      <c r="E1537" t="s">
        <v>477</v>
      </c>
      <c r="F1537" s="1">
        <v>9780079054029</v>
      </c>
      <c r="G1537" s="2"/>
    </row>
    <row r="1538" spans="1:7" x14ac:dyDescent="0.3">
      <c r="A1538" t="s">
        <v>5</v>
      </c>
      <c r="B1538" t="s">
        <v>332</v>
      </c>
      <c r="C1538" t="s">
        <v>474</v>
      </c>
      <c r="D1538" t="s">
        <v>8</v>
      </c>
      <c r="E1538" t="s">
        <v>478</v>
      </c>
      <c r="F1538" s="1">
        <v>9780079055484</v>
      </c>
      <c r="G1538" s="2"/>
    </row>
    <row r="1539" spans="1:7" x14ac:dyDescent="0.3">
      <c r="A1539" t="s">
        <v>5</v>
      </c>
      <c r="B1539" t="s">
        <v>332</v>
      </c>
      <c r="C1539" t="s">
        <v>474</v>
      </c>
      <c r="D1539" t="s">
        <v>8</v>
      </c>
      <c r="E1539" t="s">
        <v>479</v>
      </c>
      <c r="F1539" s="1">
        <v>9780079055491</v>
      </c>
      <c r="G1539" s="2"/>
    </row>
    <row r="1540" spans="1:7" x14ac:dyDescent="0.3">
      <c r="A1540" t="s">
        <v>5</v>
      </c>
      <c r="B1540" t="s">
        <v>332</v>
      </c>
      <c r="C1540" t="s">
        <v>474</v>
      </c>
      <c r="D1540" t="s">
        <v>8</v>
      </c>
      <c r="E1540" t="s">
        <v>480</v>
      </c>
      <c r="F1540" s="1">
        <v>9780079055514</v>
      </c>
      <c r="G1540" s="2"/>
    </row>
    <row r="1541" spans="1:7" x14ac:dyDescent="0.3">
      <c r="A1541" t="s">
        <v>5</v>
      </c>
      <c r="B1541" t="s">
        <v>332</v>
      </c>
      <c r="C1541" t="s">
        <v>474</v>
      </c>
      <c r="D1541" t="s">
        <v>8</v>
      </c>
      <c r="E1541" t="s">
        <v>481</v>
      </c>
      <c r="F1541" s="1">
        <v>9780079055521</v>
      </c>
      <c r="G1541" s="2"/>
    </row>
    <row r="1542" spans="1:7" x14ac:dyDescent="0.3">
      <c r="A1542" t="s">
        <v>5</v>
      </c>
      <c r="B1542" t="s">
        <v>332</v>
      </c>
      <c r="C1542" t="s">
        <v>474</v>
      </c>
      <c r="D1542" t="s">
        <v>8</v>
      </c>
      <c r="E1542" t="s">
        <v>482</v>
      </c>
      <c r="F1542" s="1">
        <v>9780079055552</v>
      </c>
      <c r="G1542" s="2"/>
    </row>
    <row r="1543" spans="1:7" x14ac:dyDescent="0.3">
      <c r="A1543" t="s">
        <v>5</v>
      </c>
      <c r="B1543" t="s">
        <v>332</v>
      </c>
      <c r="C1543" t="s">
        <v>474</v>
      </c>
      <c r="D1543" t="s">
        <v>8</v>
      </c>
      <c r="E1543" t="s">
        <v>912</v>
      </c>
      <c r="F1543" s="1">
        <v>9780076753253</v>
      </c>
      <c r="G1543" s="2"/>
    </row>
    <row r="1544" spans="1:7" x14ac:dyDescent="0.3">
      <c r="A1544" t="s">
        <v>5</v>
      </c>
      <c r="B1544" t="s">
        <v>332</v>
      </c>
      <c r="C1544" t="s">
        <v>474</v>
      </c>
      <c r="D1544" t="s">
        <v>8</v>
      </c>
      <c r="E1544" t="s">
        <v>913</v>
      </c>
      <c r="F1544" s="1">
        <v>9780076713899</v>
      </c>
      <c r="G1544" s="2"/>
    </row>
    <row r="1545" spans="1:7" x14ac:dyDescent="0.3">
      <c r="A1545" t="s">
        <v>5</v>
      </c>
      <c r="B1545" t="s">
        <v>332</v>
      </c>
      <c r="C1545" t="s">
        <v>474</v>
      </c>
      <c r="D1545" t="s">
        <v>8</v>
      </c>
      <c r="E1545" t="s">
        <v>914</v>
      </c>
      <c r="F1545" s="1">
        <v>9781264128297</v>
      </c>
      <c r="G1545" s="2"/>
    </row>
    <row r="1546" spans="1:7" x14ac:dyDescent="0.3">
      <c r="A1546" t="s">
        <v>5</v>
      </c>
      <c r="B1546" t="s">
        <v>332</v>
      </c>
      <c r="C1546" t="s">
        <v>474</v>
      </c>
      <c r="D1546" t="s">
        <v>8</v>
      </c>
      <c r="E1546" t="s">
        <v>915</v>
      </c>
      <c r="F1546" s="1">
        <v>9781264128457</v>
      </c>
      <c r="G1546" s="2"/>
    </row>
    <row r="1547" spans="1:7" x14ac:dyDescent="0.3">
      <c r="A1547" t="s">
        <v>5</v>
      </c>
      <c r="B1547" t="s">
        <v>332</v>
      </c>
      <c r="C1547" t="s">
        <v>474</v>
      </c>
      <c r="D1547" t="s">
        <v>9</v>
      </c>
      <c r="E1547" t="s">
        <v>475</v>
      </c>
      <c r="F1547" s="1">
        <v>9780079054050</v>
      </c>
      <c r="G1547" s="2"/>
    </row>
    <row r="1548" spans="1:7" x14ac:dyDescent="0.3">
      <c r="A1548" t="s">
        <v>5</v>
      </c>
      <c r="B1548" t="s">
        <v>332</v>
      </c>
      <c r="C1548" t="s">
        <v>474</v>
      </c>
      <c r="D1548" t="s">
        <v>9</v>
      </c>
      <c r="E1548" t="s">
        <v>476</v>
      </c>
      <c r="F1548" s="1">
        <v>9780079054043</v>
      </c>
      <c r="G1548" s="2"/>
    </row>
    <row r="1549" spans="1:7" x14ac:dyDescent="0.3">
      <c r="A1549" t="s">
        <v>5</v>
      </c>
      <c r="B1549" t="s">
        <v>332</v>
      </c>
      <c r="C1549" t="s">
        <v>474</v>
      </c>
      <c r="D1549" t="s">
        <v>9</v>
      </c>
      <c r="E1549" t="s">
        <v>477</v>
      </c>
      <c r="F1549" s="1">
        <v>9780079054081</v>
      </c>
      <c r="G1549" s="2"/>
    </row>
    <row r="1550" spans="1:7" x14ac:dyDescent="0.3">
      <c r="A1550" t="s">
        <v>5</v>
      </c>
      <c r="B1550" t="s">
        <v>332</v>
      </c>
      <c r="C1550" t="s">
        <v>474</v>
      </c>
      <c r="D1550" t="s">
        <v>9</v>
      </c>
      <c r="E1550" t="s">
        <v>478</v>
      </c>
      <c r="F1550" s="1">
        <v>9780079055569</v>
      </c>
      <c r="G1550" s="2"/>
    </row>
    <row r="1551" spans="1:7" x14ac:dyDescent="0.3">
      <c r="A1551" t="s">
        <v>5</v>
      </c>
      <c r="B1551" t="s">
        <v>332</v>
      </c>
      <c r="C1551" t="s">
        <v>474</v>
      </c>
      <c r="D1551" t="s">
        <v>9</v>
      </c>
      <c r="E1551" t="s">
        <v>479</v>
      </c>
      <c r="F1551" s="1">
        <v>9780079055576</v>
      </c>
      <c r="G1551" s="2"/>
    </row>
    <row r="1552" spans="1:7" x14ac:dyDescent="0.3">
      <c r="A1552" t="s">
        <v>5</v>
      </c>
      <c r="B1552" t="s">
        <v>332</v>
      </c>
      <c r="C1552" t="s">
        <v>474</v>
      </c>
      <c r="D1552" t="s">
        <v>9</v>
      </c>
      <c r="E1552" t="s">
        <v>480</v>
      </c>
      <c r="F1552" s="1">
        <v>9780079055606</v>
      </c>
      <c r="G1552" s="2"/>
    </row>
    <row r="1553" spans="1:7" x14ac:dyDescent="0.3">
      <c r="A1553" t="s">
        <v>5</v>
      </c>
      <c r="B1553" t="s">
        <v>332</v>
      </c>
      <c r="C1553" t="s">
        <v>474</v>
      </c>
      <c r="D1553" t="s">
        <v>9</v>
      </c>
      <c r="E1553" t="s">
        <v>481</v>
      </c>
      <c r="F1553" s="1">
        <v>9780079055613</v>
      </c>
      <c r="G1553" s="2"/>
    </row>
    <row r="1554" spans="1:7" x14ac:dyDescent="0.3">
      <c r="A1554" t="s">
        <v>5</v>
      </c>
      <c r="B1554" t="s">
        <v>332</v>
      </c>
      <c r="C1554" t="s">
        <v>474</v>
      </c>
      <c r="D1554" t="s">
        <v>9</v>
      </c>
      <c r="E1554" t="s">
        <v>482</v>
      </c>
      <c r="F1554" s="1">
        <v>9780079055620</v>
      </c>
      <c r="G1554" s="2"/>
    </row>
    <row r="1555" spans="1:7" x14ac:dyDescent="0.3">
      <c r="A1555" t="s">
        <v>5</v>
      </c>
      <c r="B1555" t="s">
        <v>332</v>
      </c>
      <c r="C1555" t="s">
        <v>474</v>
      </c>
      <c r="D1555" t="s">
        <v>9</v>
      </c>
      <c r="E1555" t="s">
        <v>912</v>
      </c>
      <c r="F1555" s="1">
        <v>9780076759569</v>
      </c>
      <c r="G1555" s="2"/>
    </row>
    <row r="1556" spans="1:7" x14ac:dyDescent="0.3">
      <c r="A1556" t="s">
        <v>5</v>
      </c>
      <c r="B1556" t="s">
        <v>332</v>
      </c>
      <c r="C1556" t="s">
        <v>474</v>
      </c>
      <c r="D1556" t="s">
        <v>9</v>
      </c>
      <c r="E1556" t="s">
        <v>913</v>
      </c>
      <c r="F1556" s="1">
        <v>9780076730063</v>
      </c>
      <c r="G1556" s="2"/>
    </row>
    <row r="1557" spans="1:7" x14ac:dyDescent="0.3">
      <c r="A1557" t="s">
        <v>5</v>
      </c>
      <c r="B1557" t="s">
        <v>332</v>
      </c>
      <c r="C1557" t="s">
        <v>474</v>
      </c>
      <c r="D1557" t="s">
        <v>9</v>
      </c>
      <c r="E1557" t="s">
        <v>914</v>
      </c>
      <c r="F1557" s="1">
        <v>9781264128303</v>
      </c>
      <c r="G1557" s="2"/>
    </row>
    <row r="1558" spans="1:7" x14ac:dyDescent="0.3">
      <c r="A1558" t="s">
        <v>5</v>
      </c>
      <c r="B1558" t="s">
        <v>332</v>
      </c>
      <c r="C1558" t="s">
        <v>474</v>
      </c>
      <c r="D1558" t="s">
        <v>9</v>
      </c>
      <c r="E1558" t="s">
        <v>915</v>
      </c>
      <c r="F1558" s="1">
        <v>9781264128464</v>
      </c>
      <c r="G1558" s="2"/>
    </row>
    <row r="1559" spans="1:7" x14ac:dyDescent="0.3">
      <c r="A1559" t="s">
        <v>5</v>
      </c>
      <c r="B1559" t="s">
        <v>332</v>
      </c>
      <c r="C1559" t="s">
        <v>474</v>
      </c>
      <c r="D1559" t="s">
        <v>10</v>
      </c>
      <c r="E1559" t="s">
        <v>475</v>
      </c>
      <c r="F1559" s="1">
        <v>9780079054098</v>
      </c>
      <c r="G1559" s="2"/>
    </row>
    <row r="1560" spans="1:7" x14ac:dyDescent="0.3">
      <c r="A1560" t="s">
        <v>5</v>
      </c>
      <c r="B1560" t="s">
        <v>332</v>
      </c>
      <c r="C1560" t="s">
        <v>474</v>
      </c>
      <c r="D1560" t="s">
        <v>10</v>
      </c>
      <c r="E1560" t="s">
        <v>476</v>
      </c>
      <c r="F1560" s="1">
        <v>9780079054104</v>
      </c>
      <c r="G1560" s="2"/>
    </row>
    <row r="1561" spans="1:7" x14ac:dyDescent="0.3">
      <c r="A1561" t="s">
        <v>5</v>
      </c>
      <c r="B1561" t="s">
        <v>332</v>
      </c>
      <c r="C1561" t="s">
        <v>474</v>
      </c>
      <c r="D1561" t="s">
        <v>10</v>
      </c>
      <c r="E1561" t="s">
        <v>477</v>
      </c>
      <c r="F1561" s="1">
        <v>9780079054135</v>
      </c>
      <c r="G1561" s="2"/>
    </row>
    <row r="1562" spans="1:7" x14ac:dyDescent="0.3">
      <c r="A1562" t="s">
        <v>5</v>
      </c>
      <c r="B1562" t="s">
        <v>332</v>
      </c>
      <c r="C1562" t="s">
        <v>474</v>
      </c>
      <c r="D1562" t="s">
        <v>10</v>
      </c>
      <c r="E1562" t="s">
        <v>483</v>
      </c>
      <c r="F1562" s="1">
        <v>9780079054142</v>
      </c>
      <c r="G1562" s="2"/>
    </row>
    <row r="1563" spans="1:7" x14ac:dyDescent="0.3">
      <c r="A1563" t="s">
        <v>5</v>
      </c>
      <c r="B1563" t="s">
        <v>332</v>
      </c>
      <c r="C1563" t="s">
        <v>474</v>
      </c>
      <c r="D1563" t="s">
        <v>10</v>
      </c>
      <c r="E1563" t="s">
        <v>478</v>
      </c>
      <c r="F1563" s="1">
        <v>9780079055651</v>
      </c>
      <c r="G1563" s="2"/>
    </row>
    <row r="1564" spans="1:7" x14ac:dyDescent="0.3">
      <c r="A1564" t="s">
        <v>5</v>
      </c>
      <c r="B1564" t="s">
        <v>332</v>
      </c>
      <c r="C1564" t="s">
        <v>474</v>
      </c>
      <c r="D1564" t="s">
        <v>10</v>
      </c>
      <c r="E1564" t="s">
        <v>479</v>
      </c>
      <c r="F1564" s="1">
        <v>9780079054258</v>
      </c>
      <c r="G1564" s="2"/>
    </row>
    <row r="1565" spans="1:7" x14ac:dyDescent="0.3">
      <c r="A1565" t="s">
        <v>5</v>
      </c>
      <c r="B1565" t="s">
        <v>332</v>
      </c>
      <c r="C1565" t="s">
        <v>474</v>
      </c>
      <c r="D1565" t="s">
        <v>10</v>
      </c>
      <c r="E1565" t="s">
        <v>480</v>
      </c>
      <c r="F1565" s="1">
        <v>9780079053619</v>
      </c>
      <c r="G1565" s="2"/>
    </row>
    <row r="1566" spans="1:7" x14ac:dyDescent="0.3">
      <c r="A1566" t="s">
        <v>5</v>
      </c>
      <c r="B1566" t="s">
        <v>332</v>
      </c>
      <c r="C1566" t="s">
        <v>474</v>
      </c>
      <c r="D1566" t="s">
        <v>10</v>
      </c>
      <c r="E1566" t="s">
        <v>484</v>
      </c>
      <c r="F1566" s="1">
        <v>9780079053640</v>
      </c>
      <c r="G1566" s="2"/>
    </row>
    <row r="1567" spans="1:7" x14ac:dyDescent="0.3">
      <c r="A1567" t="s">
        <v>5</v>
      </c>
      <c r="B1567" t="s">
        <v>332</v>
      </c>
      <c r="C1567" t="s">
        <v>474</v>
      </c>
      <c r="D1567" t="s">
        <v>10</v>
      </c>
      <c r="E1567" t="s">
        <v>485</v>
      </c>
      <c r="F1567" s="1">
        <v>9780079053664</v>
      </c>
      <c r="G1567" s="2"/>
    </row>
    <row r="1568" spans="1:7" x14ac:dyDescent="0.3">
      <c r="A1568" t="s">
        <v>5</v>
      </c>
      <c r="B1568" t="s">
        <v>332</v>
      </c>
      <c r="C1568" t="s">
        <v>474</v>
      </c>
      <c r="D1568" t="s">
        <v>10</v>
      </c>
      <c r="E1568" t="s">
        <v>486</v>
      </c>
      <c r="F1568" s="1">
        <v>9780079054159</v>
      </c>
      <c r="G1568" s="2"/>
    </row>
    <row r="1569" spans="1:7" x14ac:dyDescent="0.3">
      <c r="A1569" t="s">
        <v>5</v>
      </c>
      <c r="B1569" t="s">
        <v>332</v>
      </c>
      <c r="C1569" t="s">
        <v>474</v>
      </c>
      <c r="D1569" t="s">
        <v>10</v>
      </c>
      <c r="E1569" t="s">
        <v>487</v>
      </c>
      <c r="F1569" s="1">
        <v>9780079053657</v>
      </c>
      <c r="G1569" s="2"/>
    </row>
    <row r="1570" spans="1:7" x14ac:dyDescent="0.3">
      <c r="A1570" t="s">
        <v>5</v>
      </c>
      <c r="B1570" t="s">
        <v>332</v>
      </c>
      <c r="C1570" t="s">
        <v>474</v>
      </c>
      <c r="D1570" t="s">
        <v>10</v>
      </c>
      <c r="E1570" t="s">
        <v>912</v>
      </c>
      <c r="F1570" s="1">
        <v>9780076703074</v>
      </c>
      <c r="G1570" s="2"/>
    </row>
    <row r="1571" spans="1:7" x14ac:dyDescent="0.3">
      <c r="A1571" t="s">
        <v>5</v>
      </c>
      <c r="B1571" t="s">
        <v>332</v>
      </c>
      <c r="C1571" t="s">
        <v>474</v>
      </c>
      <c r="D1571" t="s">
        <v>10</v>
      </c>
      <c r="E1571" t="s">
        <v>913</v>
      </c>
      <c r="F1571" s="1">
        <v>9780076745029</v>
      </c>
      <c r="G1571" s="2"/>
    </row>
    <row r="1572" spans="1:7" x14ac:dyDescent="0.3">
      <c r="A1572" t="s">
        <v>5</v>
      </c>
      <c r="B1572" t="s">
        <v>332</v>
      </c>
      <c r="C1572" t="s">
        <v>474</v>
      </c>
      <c r="D1572" t="s">
        <v>10</v>
      </c>
      <c r="E1572" t="s">
        <v>914</v>
      </c>
      <c r="F1572" s="1">
        <v>9781264128310</v>
      </c>
      <c r="G1572" s="2"/>
    </row>
    <row r="1573" spans="1:7" x14ac:dyDescent="0.3">
      <c r="A1573" t="s">
        <v>5</v>
      </c>
      <c r="B1573" t="s">
        <v>332</v>
      </c>
      <c r="C1573" t="s">
        <v>474</v>
      </c>
      <c r="D1573" t="s">
        <v>10</v>
      </c>
      <c r="E1573" t="s">
        <v>915</v>
      </c>
      <c r="F1573" s="1">
        <v>9781264128358</v>
      </c>
      <c r="G1573" s="2"/>
    </row>
    <row r="1574" spans="1:7" x14ac:dyDescent="0.3">
      <c r="A1574" t="s">
        <v>5</v>
      </c>
      <c r="B1574" t="s">
        <v>332</v>
      </c>
      <c r="C1574" t="s">
        <v>474</v>
      </c>
      <c r="D1574" t="s">
        <v>14</v>
      </c>
      <c r="E1574" t="s">
        <v>475</v>
      </c>
      <c r="F1574" s="1">
        <v>9780079054180</v>
      </c>
      <c r="G1574" s="2"/>
    </row>
    <row r="1575" spans="1:7" x14ac:dyDescent="0.3">
      <c r="A1575" t="s">
        <v>5</v>
      </c>
      <c r="B1575" t="s">
        <v>332</v>
      </c>
      <c r="C1575" t="s">
        <v>474</v>
      </c>
      <c r="D1575" t="s">
        <v>14</v>
      </c>
      <c r="E1575" t="s">
        <v>476</v>
      </c>
      <c r="F1575" s="1">
        <v>9780079054197</v>
      </c>
      <c r="G1575" s="2"/>
    </row>
    <row r="1576" spans="1:7" x14ac:dyDescent="0.3">
      <c r="A1576" t="s">
        <v>5</v>
      </c>
      <c r="B1576" t="s">
        <v>332</v>
      </c>
      <c r="C1576" t="s">
        <v>474</v>
      </c>
      <c r="D1576" t="s">
        <v>14</v>
      </c>
      <c r="E1576" t="s">
        <v>477</v>
      </c>
      <c r="F1576" s="1">
        <v>9780079054203</v>
      </c>
      <c r="G1576" s="2"/>
    </row>
    <row r="1577" spans="1:7" x14ac:dyDescent="0.3">
      <c r="A1577" t="s">
        <v>5</v>
      </c>
      <c r="B1577" t="s">
        <v>332</v>
      </c>
      <c r="C1577" t="s">
        <v>474</v>
      </c>
      <c r="D1577" t="s">
        <v>14</v>
      </c>
      <c r="E1577" t="s">
        <v>478</v>
      </c>
      <c r="F1577" s="1">
        <v>9780079053688</v>
      </c>
      <c r="G1577" s="2"/>
    </row>
    <row r="1578" spans="1:7" x14ac:dyDescent="0.3">
      <c r="A1578" t="s">
        <v>5</v>
      </c>
      <c r="B1578" t="s">
        <v>332</v>
      </c>
      <c r="C1578" t="s">
        <v>474</v>
      </c>
      <c r="D1578" t="s">
        <v>14</v>
      </c>
      <c r="E1578" t="s">
        <v>479</v>
      </c>
      <c r="F1578" s="1">
        <v>9780079053695</v>
      </c>
      <c r="G1578" s="2"/>
    </row>
    <row r="1579" spans="1:7" x14ac:dyDescent="0.3">
      <c r="A1579" t="s">
        <v>5</v>
      </c>
      <c r="B1579" t="s">
        <v>332</v>
      </c>
      <c r="C1579" t="s">
        <v>474</v>
      </c>
      <c r="D1579" t="s">
        <v>14</v>
      </c>
      <c r="E1579" t="s">
        <v>480</v>
      </c>
      <c r="F1579" s="1">
        <v>9780079053725</v>
      </c>
      <c r="G1579" s="2"/>
    </row>
    <row r="1580" spans="1:7" x14ac:dyDescent="0.3">
      <c r="A1580" t="s">
        <v>5</v>
      </c>
      <c r="B1580" t="s">
        <v>332</v>
      </c>
      <c r="C1580" t="s">
        <v>474</v>
      </c>
      <c r="D1580" t="s">
        <v>14</v>
      </c>
      <c r="E1580" t="s">
        <v>485</v>
      </c>
      <c r="F1580" s="1">
        <v>9780079053749</v>
      </c>
      <c r="G1580" s="2"/>
    </row>
    <row r="1581" spans="1:7" x14ac:dyDescent="0.3">
      <c r="A1581" t="s">
        <v>5</v>
      </c>
      <c r="B1581" t="s">
        <v>332</v>
      </c>
      <c r="C1581" t="s">
        <v>474</v>
      </c>
      <c r="D1581" t="s">
        <v>14</v>
      </c>
      <c r="E1581" t="s">
        <v>486</v>
      </c>
      <c r="F1581" s="1">
        <v>9780079054227</v>
      </c>
      <c r="G1581" s="2"/>
    </row>
    <row r="1582" spans="1:7" x14ac:dyDescent="0.3">
      <c r="A1582" t="s">
        <v>5</v>
      </c>
      <c r="B1582" t="s">
        <v>332</v>
      </c>
      <c r="C1582" t="s">
        <v>474</v>
      </c>
      <c r="D1582" t="s">
        <v>14</v>
      </c>
      <c r="E1582" t="s">
        <v>487</v>
      </c>
      <c r="F1582" s="1">
        <v>9780079053732</v>
      </c>
      <c r="G1582" s="2"/>
    </row>
    <row r="1583" spans="1:7" x14ac:dyDescent="0.3">
      <c r="A1583" t="s">
        <v>5</v>
      </c>
      <c r="B1583" t="s">
        <v>332</v>
      </c>
      <c r="C1583" t="s">
        <v>474</v>
      </c>
      <c r="D1583" t="s">
        <v>14</v>
      </c>
      <c r="E1583" t="s">
        <v>912</v>
      </c>
      <c r="F1583" s="1">
        <v>9780076714599</v>
      </c>
      <c r="G1583" s="2"/>
    </row>
    <row r="1584" spans="1:7" x14ac:dyDescent="0.3">
      <c r="A1584" t="s">
        <v>5</v>
      </c>
      <c r="B1584" t="s">
        <v>332</v>
      </c>
      <c r="C1584" t="s">
        <v>474</v>
      </c>
      <c r="D1584" t="s">
        <v>14</v>
      </c>
      <c r="E1584" t="s">
        <v>913</v>
      </c>
      <c r="F1584" s="1">
        <v>9780076715206</v>
      </c>
      <c r="G1584" s="2"/>
    </row>
    <row r="1585" spans="1:7" x14ac:dyDescent="0.3">
      <c r="A1585" t="s">
        <v>5</v>
      </c>
      <c r="B1585" t="s">
        <v>332</v>
      </c>
      <c r="C1585" t="s">
        <v>474</v>
      </c>
      <c r="D1585" t="s">
        <v>14</v>
      </c>
      <c r="E1585" t="s">
        <v>914</v>
      </c>
      <c r="F1585" s="1">
        <v>9781264128327</v>
      </c>
      <c r="G1585" s="2"/>
    </row>
    <row r="1586" spans="1:7" x14ac:dyDescent="0.3">
      <c r="A1586" t="s">
        <v>5</v>
      </c>
      <c r="B1586" t="s">
        <v>332</v>
      </c>
      <c r="C1586" t="s">
        <v>474</v>
      </c>
      <c r="D1586" t="s">
        <v>14</v>
      </c>
      <c r="E1586" t="s">
        <v>915</v>
      </c>
      <c r="F1586" s="1">
        <v>9781264128365</v>
      </c>
      <c r="G1586" s="2"/>
    </row>
    <row r="1587" spans="1:7" x14ac:dyDescent="0.3">
      <c r="A1587" t="s">
        <v>5</v>
      </c>
      <c r="B1587" t="s">
        <v>332</v>
      </c>
      <c r="C1587" t="s">
        <v>474</v>
      </c>
      <c r="D1587" t="s">
        <v>11</v>
      </c>
      <c r="E1587" t="s">
        <v>475</v>
      </c>
      <c r="F1587" s="1">
        <v>9780079054234</v>
      </c>
      <c r="G1587" s="2"/>
    </row>
    <row r="1588" spans="1:7" x14ac:dyDescent="0.3">
      <c r="A1588" t="s">
        <v>5</v>
      </c>
      <c r="B1588" t="s">
        <v>332</v>
      </c>
      <c r="C1588" t="s">
        <v>474</v>
      </c>
      <c r="D1588" t="s">
        <v>11</v>
      </c>
      <c r="E1588" t="s">
        <v>476</v>
      </c>
      <c r="F1588" s="1">
        <v>9780079054241</v>
      </c>
      <c r="G1588" s="2"/>
    </row>
    <row r="1589" spans="1:7" x14ac:dyDescent="0.3">
      <c r="A1589" t="s">
        <v>5</v>
      </c>
      <c r="B1589" t="s">
        <v>332</v>
      </c>
      <c r="C1589" t="s">
        <v>474</v>
      </c>
      <c r="D1589" t="s">
        <v>11</v>
      </c>
      <c r="E1589" t="s">
        <v>477</v>
      </c>
      <c r="F1589" s="1">
        <v>9780079054265</v>
      </c>
      <c r="G1589" s="2"/>
    </row>
    <row r="1590" spans="1:7" x14ac:dyDescent="0.3">
      <c r="A1590" t="s">
        <v>5</v>
      </c>
      <c r="B1590" t="s">
        <v>332</v>
      </c>
      <c r="C1590" t="s">
        <v>474</v>
      </c>
      <c r="D1590" t="s">
        <v>11</v>
      </c>
      <c r="E1590" t="s">
        <v>488</v>
      </c>
      <c r="F1590" s="1">
        <v>9780079053770</v>
      </c>
      <c r="G1590" s="2"/>
    </row>
    <row r="1591" spans="1:7" x14ac:dyDescent="0.3">
      <c r="A1591" t="s">
        <v>5</v>
      </c>
      <c r="B1591" t="s">
        <v>332</v>
      </c>
      <c r="C1591" t="s">
        <v>474</v>
      </c>
      <c r="D1591" t="s">
        <v>11</v>
      </c>
      <c r="E1591" t="s">
        <v>485</v>
      </c>
      <c r="F1591" s="1">
        <v>9780079053794</v>
      </c>
      <c r="G1591" s="2"/>
    </row>
    <row r="1592" spans="1:7" x14ac:dyDescent="0.3">
      <c r="A1592" t="s">
        <v>5</v>
      </c>
      <c r="B1592" t="s">
        <v>332</v>
      </c>
      <c r="C1592" t="s">
        <v>474</v>
      </c>
      <c r="D1592" t="s">
        <v>11</v>
      </c>
      <c r="E1592" t="s">
        <v>486</v>
      </c>
      <c r="F1592" s="1">
        <v>9780079055392</v>
      </c>
      <c r="G1592" s="2"/>
    </row>
    <row r="1593" spans="1:7" x14ac:dyDescent="0.3">
      <c r="A1593" t="s">
        <v>5</v>
      </c>
      <c r="B1593" t="s">
        <v>332</v>
      </c>
      <c r="C1593" t="s">
        <v>474</v>
      </c>
      <c r="D1593" t="s">
        <v>11</v>
      </c>
      <c r="E1593" t="s">
        <v>487</v>
      </c>
      <c r="F1593" s="1">
        <v>9780079053787</v>
      </c>
      <c r="G1593" s="2"/>
    </row>
    <row r="1594" spans="1:7" x14ac:dyDescent="0.3">
      <c r="A1594" t="s">
        <v>5</v>
      </c>
      <c r="B1594" t="s">
        <v>332</v>
      </c>
      <c r="C1594" t="s">
        <v>474</v>
      </c>
      <c r="D1594" t="s">
        <v>11</v>
      </c>
      <c r="E1594" t="s">
        <v>912</v>
      </c>
      <c r="F1594" s="1">
        <v>9780076731220</v>
      </c>
      <c r="G1594" s="2"/>
    </row>
    <row r="1595" spans="1:7" x14ac:dyDescent="0.3">
      <c r="A1595" t="s">
        <v>5</v>
      </c>
      <c r="B1595" t="s">
        <v>332</v>
      </c>
      <c r="C1595" t="s">
        <v>474</v>
      </c>
      <c r="D1595" t="s">
        <v>11</v>
      </c>
      <c r="E1595" t="s">
        <v>913</v>
      </c>
      <c r="F1595" s="1">
        <v>9780076731329</v>
      </c>
      <c r="G1595" s="2"/>
    </row>
    <row r="1596" spans="1:7" x14ac:dyDescent="0.3">
      <c r="A1596" t="s">
        <v>5</v>
      </c>
      <c r="B1596" t="s">
        <v>332</v>
      </c>
      <c r="C1596" t="s">
        <v>474</v>
      </c>
      <c r="D1596" t="s">
        <v>11</v>
      </c>
      <c r="E1596" t="s">
        <v>914</v>
      </c>
      <c r="F1596" s="1">
        <v>9781264128334</v>
      </c>
      <c r="G1596" s="2"/>
    </row>
    <row r="1597" spans="1:7" x14ac:dyDescent="0.3">
      <c r="A1597" t="s">
        <v>5</v>
      </c>
      <c r="B1597" t="s">
        <v>332</v>
      </c>
      <c r="C1597" t="s">
        <v>474</v>
      </c>
      <c r="D1597" t="s">
        <v>11</v>
      </c>
      <c r="E1597" t="s">
        <v>915</v>
      </c>
      <c r="F1597" s="1">
        <v>9781264128372</v>
      </c>
      <c r="G1597" s="2"/>
    </row>
    <row r="1598" spans="1:7" x14ac:dyDescent="0.3">
      <c r="A1598" t="s">
        <v>5</v>
      </c>
      <c r="B1598" t="s">
        <v>332</v>
      </c>
      <c r="C1598" t="s">
        <v>474</v>
      </c>
      <c r="D1598" t="s">
        <v>12</v>
      </c>
      <c r="E1598" t="s">
        <v>475</v>
      </c>
      <c r="F1598" s="1">
        <v>9780079055422</v>
      </c>
      <c r="G1598" s="2"/>
    </row>
    <row r="1599" spans="1:7" x14ac:dyDescent="0.3">
      <c r="A1599" t="s">
        <v>5</v>
      </c>
      <c r="B1599" t="s">
        <v>332</v>
      </c>
      <c r="C1599" t="s">
        <v>474</v>
      </c>
      <c r="D1599" t="s">
        <v>12</v>
      </c>
      <c r="E1599" t="s">
        <v>476</v>
      </c>
      <c r="F1599" s="1">
        <v>9780079055439</v>
      </c>
      <c r="G1599" s="2"/>
    </row>
    <row r="1600" spans="1:7" x14ac:dyDescent="0.3">
      <c r="A1600" t="s">
        <v>5</v>
      </c>
      <c r="B1600" t="s">
        <v>332</v>
      </c>
      <c r="C1600" t="s">
        <v>474</v>
      </c>
      <c r="D1600" t="s">
        <v>12</v>
      </c>
      <c r="E1600" t="s">
        <v>477</v>
      </c>
      <c r="F1600" s="1">
        <v>9780079055446</v>
      </c>
      <c r="G1600" s="2"/>
    </row>
    <row r="1601" spans="1:7" x14ac:dyDescent="0.3">
      <c r="A1601" t="s">
        <v>5</v>
      </c>
      <c r="B1601" t="s">
        <v>332</v>
      </c>
      <c r="C1601" t="s">
        <v>474</v>
      </c>
      <c r="D1601" t="s">
        <v>12</v>
      </c>
      <c r="E1601" t="s">
        <v>488</v>
      </c>
      <c r="F1601" s="1">
        <v>9780079053824</v>
      </c>
      <c r="G1601" s="2"/>
    </row>
    <row r="1602" spans="1:7" x14ac:dyDescent="0.3">
      <c r="A1602" t="s">
        <v>5</v>
      </c>
      <c r="B1602" t="s">
        <v>332</v>
      </c>
      <c r="C1602" t="s">
        <v>474</v>
      </c>
      <c r="D1602" t="s">
        <v>12</v>
      </c>
      <c r="E1602" t="s">
        <v>485</v>
      </c>
      <c r="F1602" s="1">
        <v>9780079053848</v>
      </c>
      <c r="G1602" s="2"/>
    </row>
    <row r="1603" spans="1:7" x14ac:dyDescent="0.3">
      <c r="A1603" t="s">
        <v>5</v>
      </c>
      <c r="B1603" t="s">
        <v>332</v>
      </c>
      <c r="C1603" t="s">
        <v>474</v>
      </c>
      <c r="D1603" t="s">
        <v>12</v>
      </c>
      <c r="E1603" t="s">
        <v>486</v>
      </c>
      <c r="F1603" s="1">
        <v>9780079055477</v>
      </c>
      <c r="G1603" s="2"/>
    </row>
    <row r="1604" spans="1:7" x14ac:dyDescent="0.3">
      <c r="A1604" t="s">
        <v>5</v>
      </c>
      <c r="B1604" t="s">
        <v>332</v>
      </c>
      <c r="C1604" t="s">
        <v>474</v>
      </c>
      <c r="D1604" t="s">
        <v>12</v>
      </c>
      <c r="E1604" t="s">
        <v>487</v>
      </c>
      <c r="F1604" s="1">
        <v>9780079053831</v>
      </c>
      <c r="G1604" s="2"/>
    </row>
    <row r="1605" spans="1:7" x14ac:dyDescent="0.3">
      <c r="A1605" t="s">
        <v>5</v>
      </c>
      <c r="B1605" t="s">
        <v>332</v>
      </c>
      <c r="C1605" t="s">
        <v>474</v>
      </c>
      <c r="D1605" t="s">
        <v>12</v>
      </c>
      <c r="E1605" t="s">
        <v>912</v>
      </c>
      <c r="F1605" s="1">
        <v>9780076709670</v>
      </c>
      <c r="G1605" s="2"/>
    </row>
    <row r="1606" spans="1:7" x14ac:dyDescent="0.3">
      <c r="A1606" t="s">
        <v>5</v>
      </c>
      <c r="B1606" t="s">
        <v>332</v>
      </c>
      <c r="C1606" t="s">
        <v>474</v>
      </c>
      <c r="D1606" t="s">
        <v>12</v>
      </c>
      <c r="E1606" t="s">
        <v>913</v>
      </c>
      <c r="F1606" s="1">
        <v>9780076748686</v>
      </c>
      <c r="G1606" s="2"/>
    </row>
    <row r="1607" spans="1:7" x14ac:dyDescent="0.3">
      <c r="A1607" t="s">
        <v>5</v>
      </c>
      <c r="B1607" t="s">
        <v>332</v>
      </c>
      <c r="C1607" t="s">
        <v>474</v>
      </c>
      <c r="D1607" t="s">
        <v>12</v>
      </c>
      <c r="E1607" t="s">
        <v>914</v>
      </c>
      <c r="F1607" s="1">
        <v>9781264128341</v>
      </c>
      <c r="G1607" s="2"/>
    </row>
    <row r="1608" spans="1:7" x14ac:dyDescent="0.3">
      <c r="A1608" t="s">
        <v>5</v>
      </c>
      <c r="B1608" t="s">
        <v>332</v>
      </c>
      <c r="C1608" t="s">
        <v>474</v>
      </c>
      <c r="D1608" t="s">
        <v>12</v>
      </c>
      <c r="E1608" t="s">
        <v>915</v>
      </c>
      <c r="F1608" s="1">
        <v>9781264128389</v>
      </c>
      <c r="G1608" s="2"/>
    </row>
    <row r="1609" spans="1:7" x14ac:dyDescent="0.3">
      <c r="A1609" t="s">
        <v>5</v>
      </c>
      <c r="B1609" t="s">
        <v>332</v>
      </c>
      <c r="C1609" t="s">
        <v>489</v>
      </c>
      <c r="D1609" t="s">
        <v>1185</v>
      </c>
      <c r="E1609" t="s">
        <v>490</v>
      </c>
      <c r="F1609" s="1">
        <v>9780077024666</v>
      </c>
      <c r="G1609" s="2"/>
    </row>
    <row r="1610" spans="1:7" x14ac:dyDescent="0.3">
      <c r="A1610" t="s">
        <v>5</v>
      </c>
      <c r="B1610" t="s">
        <v>332</v>
      </c>
      <c r="C1610" t="s">
        <v>489</v>
      </c>
      <c r="D1610" t="s">
        <v>1185</v>
      </c>
      <c r="E1610" t="s">
        <v>491</v>
      </c>
      <c r="F1610" s="1">
        <v>9780077024673</v>
      </c>
      <c r="G1610" s="2"/>
    </row>
    <row r="1611" spans="1:7" x14ac:dyDescent="0.3">
      <c r="A1611" t="s">
        <v>5</v>
      </c>
      <c r="B1611" t="s">
        <v>332</v>
      </c>
      <c r="C1611" t="s">
        <v>489</v>
      </c>
      <c r="D1611" t="s">
        <v>1185</v>
      </c>
      <c r="E1611" t="s">
        <v>492</v>
      </c>
      <c r="F1611" s="1">
        <v>9780077024710</v>
      </c>
      <c r="G1611" s="2"/>
    </row>
    <row r="1612" spans="1:7" x14ac:dyDescent="0.3">
      <c r="A1612" t="s">
        <v>5</v>
      </c>
      <c r="B1612" t="s">
        <v>332</v>
      </c>
      <c r="C1612" t="s">
        <v>489</v>
      </c>
      <c r="D1612" t="s">
        <v>1142</v>
      </c>
      <c r="E1612" t="s">
        <v>493</v>
      </c>
      <c r="F1612" s="1">
        <v>9780077024727</v>
      </c>
      <c r="G1612" s="2"/>
    </row>
    <row r="1613" spans="1:7" x14ac:dyDescent="0.3">
      <c r="A1613" t="s">
        <v>5</v>
      </c>
      <c r="B1613" t="s">
        <v>332</v>
      </c>
      <c r="C1613" t="s">
        <v>489</v>
      </c>
      <c r="D1613" t="s">
        <v>1142</v>
      </c>
      <c r="E1613" t="s">
        <v>494</v>
      </c>
      <c r="F1613" s="1">
        <v>9780077024765</v>
      </c>
      <c r="G1613" s="2"/>
    </row>
    <row r="1614" spans="1:7" x14ac:dyDescent="0.3">
      <c r="A1614" t="s">
        <v>5</v>
      </c>
      <c r="B1614" t="s">
        <v>332</v>
      </c>
      <c r="C1614" t="s">
        <v>495</v>
      </c>
      <c r="D1614" t="s">
        <v>1194</v>
      </c>
      <c r="E1614" t="s">
        <v>916</v>
      </c>
      <c r="F1614" s="1">
        <v>9780076864096</v>
      </c>
      <c r="G1614" s="2"/>
    </row>
    <row r="1615" spans="1:7" x14ac:dyDescent="0.3">
      <c r="A1615" t="s">
        <v>5</v>
      </c>
      <c r="B1615" t="s">
        <v>332</v>
      </c>
      <c r="C1615" t="s">
        <v>495</v>
      </c>
      <c r="D1615" t="s">
        <v>1194</v>
      </c>
      <c r="E1615" t="s">
        <v>1112</v>
      </c>
      <c r="F1615" s="1">
        <v>9780076848836</v>
      </c>
      <c r="G1615" s="2"/>
    </row>
    <row r="1616" spans="1:7" x14ac:dyDescent="0.3">
      <c r="A1616" t="s">
        <v>5</v>
      </c>
      <c r="B1616" t="s">
        <v>332</v>
      </c>
      <c r="C1616" t="s">
        <v>495</v>
      </c>
      <c r="D1616" t="s">
        <v>1194</v>
      </c>
      <c r="E1616" t="s">
        <v>266</v>
      </c>
      <c r="F1616" s="1">
        <v>9780076864041</v>
      </c>
      <c r="G1616" s="2"/>
    </row>
    <row r="1617" spans="1:7" x14ac:dyDescent="0.3">
      <c r="A1617" t="s">
        <v>5</v>
      </c>
      <c r="B1617" t="s">
        <v>332</v>
      </c>
      <c r="C1617" t="s">
        <v>496</v>
      </c>
      <c r="D1617" t="s">
        <v>863</v>
      </c>
      <c r="E1617" t="s">
        <v>917</v>
      </c>
      <c r="F1617" s="1">
        <v>9780021294039</v>
      </c>
      <c r="G1617" s="2"/>
    </row>
    <row r="1618" spans="1:7" x14ac:dyDescent="0.3">
      <c r="A1618" t="s">
        <v>5</v>
      </c>
      <c r="B1618" t="s">
        <v>332</v>
      </c>
      <c r="C1618" t="s">
        <v>496</v>
      </c>
      <c r="D1618" t="s">
        <v>863</v>
      </c>
      <c r="E1618" t="s">
        <v>497</v>
      </c>
      <c r="F1618" s="1">
        <v>9780021296224</v>
      </c>
      <c r="G1618" s="2"/>
    </row>
    <row r="1619" spans="1:7" x14ac:dyDescent="0.3">
      <c r="A1619" t="s">
        <v>5</v>
      </c>
      <c r="B1619" t="s">
        <v>332</v>
      </c>
      <c r="C1619" t="s">
        <v>496</v>
      </c>
      <c r="D1619" t="s">
        <v>863</v>
      </c>
      <c r="E1619" t="s">
        <v>918</v>
      </c>
      <c r="F1619" s="1">
        <v>9780021400195</v>
      </c>
      <c r="G1619" s="2"/>
    </row>
    <row r="1620" spans="1:7" x14ac:dyDescent="0.3">
      <c r="A1620" t="s">
        <v>5</v>
      </c>
      <c r="B1620" t="s">
        <v>332</v>
      </c>
      <c r="C1620" t="s">
        <v>496</v>
      </c>
      <c r="D1620" t="s">
        <v>863</v>
      </c>
      <c r="E1620" t="s">
        <v>498</v>
      </c>
      <c r="F1620" s="1">
        <v>9780021294237</v>
      </c>
      <c r="G1620" s="2"/>
    </row>
    <row r="1621" spans="1:7" x14ac:dyDescent="0.3">
      <c r="A1621" t="s">
        <v>5</v>
      </c>
      <c r="B1621" t="s">
        <v>332</v>
      </c>
      <c r="C1621" t="s">
        <v>496</v>
      </c>
      <c r="D1621" t="s">
        <v>863</v>
      </c>
      <c r="E1621" t="s">
        <v>499</v>
      </c>
      <c r="F1621" s="1">
        <v>9780021296583</v>
      </c>
      <c r="G1621" s="2"/>
    </row>
    <row r="1622" spans="1:7" x14ac:dyDescent="0.3">
      <c r="A1622" t="s">
        <v>5</v>
      </c>
      <c r="B1622" t="s">
        <v>332</v>
      </c>
      <c r="C1622" t="s">
        <v>496</v>
      </c>
      <c r="D1622" t="s">
        <v>863</v>
      </c>
      <c r="E1622" t="s">
        <v>500</v>
      </c>
      <c r="F1622" s="1">
        <v>9780021294213</v>
      </c>
      <c r="G1622" s="2"/>
    </row>
    <row r="1623" spans="1:7" x14ac:dyDescent="0.3">
      <c r="A1623" t="s">
        <v>5</v>
      </c>
      <c r="B1623" t="s">
        <v>332</v>
      </c>
      <c r="C1623" t="s">
        <v>496</v>
      </c>
      <c r="D1623" t="s">
        <v>8</v>
      </c>
      <c r="E1623" t="s">
        <v>919</v>
      </c>
      <c r="F1623" s="1">
        <v>9780021294039</v>
      </c>
      <c r="G1623" s="2"/>
    </row>
    <row r="1624" spans="1:7" x14ac:dyDescent="0.3">
      <c r="A1624" t="s">
        <v>5</v>
      </c>
      <c r="B1624" t="s">
        <v>332</v>
      </c>
      <c r="C1624" t="s">
        <v>496</v>
      </c>
      <c r="D1624" t="s">
        <v>8</v>
      </c>
      <c r="E1624" t="s">
        <v>501</v>
      </c>
      <c r="F1624" s="1">
        <v>9780021296231</v>
      </c>
      <c r="G1624" s="2"/>
    </row>
    <row r="1625" spans="1:7" x14ac:dyDescent="0.3">
      <c r="A1625" t="s">
        <v>5</v>
      </c>
      <c r="B1625" t="s">
        <v>332</v>
      </c>
      <c r="C1625" t="s">
        <v>496</v>
      </c>
      <c r="D1625" t="s">
        <v>8</v>
      </c>
      <c r="E1625" t="s">
        <v>920</v>
      </c>
      <c r="F1625" s="1">
        <v>9780021400232</v>
      </c>
      <c r="G1625" s="2"/>
    </row>
    <row r="1626" spans="1:7" x14ac:dyDescent="0.3">
      <c r="A1626" t="s">
        <v>5</v>
      </c>
      <c r="B1626" t="s">
        <v>332</v>
      </c>
      <c r="C1626" t="s">
        <v>496</v>
      </c>
      <c r="D1626" t="s">
        <v>8</v>
      </c>
      <c r="E1626" t="s">
        <v>502</v>
      </c>
      <c r="F1626" s="1">
        <v>9780021294244</v>
      </c>
      <c r="G1626" s="2"/>
    </row>
    <row r="1627" spans="1:7" x14ac:dyDescent="0.3">
      <c r="A1627" t="s">
        <v>5</v>
      </c>
      <c r="B1627" t="s">
        <v>332</v>
      </c>
      <c r="C1627" t="s">
        <v>496</v>
      </c>
      <c r="D1627" t="s">
        <v>8</v>
      </c>
      <c r="E1627" t="s">
        <v>503</v>
      </c>
      <c r="F1627" s="1">
        <v>9780021296590</v>
      </c>
      <c r="G1627" s="2"/>
    </row>
    <row r="1628" spans="1:7" x14ac:dyDescent="0.3">
      <c r="A1628" t="s">
        <v>5</v>
      </c>
      <c r="B1628" t="s">
        <v>332</v>
      </c>
      <c r="C1628" t="s">
        <v>496</v>
      </c>
      <c r="D1628" t="s">
        <v>8</v>
      </c>
      <c r="E1628" t="s">
        <v>504</v>
      </c>
      <c r="F1628" s="1">
        <v>9780021294213</v>
      </c>
      <c r="G1628" s="2"/>
    </row>
    <row r="1629" spans="1:7" x14ac:dyDescent="0.3">
      <c r="A1629" t="s">
        <v>5</v>
      </c>
      <c r="B1629" t="s">
        <v>332</v>
      </c>
      <c r="C1629" t="s">
        <v>496</v>
      </c>
      <c r="D1629" t="s">
        <v>9</v>
      </c>
      <c r="E1629" t="s">
        <v>921</v>
      </c>
      <c r="F1629" s="1">
        <v>9780021294039</v>
      </c>
      <c r="G1629" s="2"/>
    </row>
    <row r="1630" spans="1:7" x14ac:dyDescent="0.3">
      <c r="A1630" t="s">
        <v>5</v>
      </c>
      <c r="B1630" t="s">
        <v>332</v>
      </c>
      <c r="C1630" t="s">
        <v>496</v>
      </c>
      <c r="D1630" t="s">
        <v>9</v>
      </c>
      <c r="E1630" t="s">
        <v>505</v>
      </c>
      <c r="F1630" s="1">
        <v>9780021296323</v>
      </c>
      <c r="G1630" s="2"/>
    </row>
    <row r="1631" spans="1:7" x14ac:dyDescent="0.3">
      <c r="A1631" t="s">
        <v>5</v>
      </c>
      <c r="B1631" t="s">
        <v>332</v>
      </c>
      <c r="C1631" t="s">
        <v>496</v>
      </c>
      <c r="D1631" t="s">
        <v>9</v>
      </c>
      <c r="E1631" t="s">
        <v>922</v>
      </c>
      <c r="F1631" s="1">
        <v>9780021296569</v>
      </c>
      <c r="G1631" s="2"/>
    </row>
    <row r="1632" spans="1:7" x14ac:dyDescent="0.3">
      <c r="A1632" t="s">
        <v>5</v>
      </c>
      <c r="B1632" t="s">
        <v>332</v>
      </c>
      <c r="C1632" t="s">
        <v>496</v>
      </c>
      <c r="D1632" t="s">
        <v>9</v>
      </c>
      <c r="E1632" t="s">
        <v>506</v>
      </c>
      <c r="F1632" s="1">
        <v>9780021294251</v>
      </c>
      <c r="G1632" s="2"/>
    </row>
    <row r="1633" spans="1:7" x14ac:dyDescent="0.3">
      <c r="A1633" t="s">
        <v>5</v>
      </c>
      <c r="B1633" t="s">
        <v>332</v>
      </c>
      <c r="C1633" t="s">
        <v>496</v>
      </c>
      <c r="D1633" t="s">
        <v>9</v>
      </c>
      <c r="E1633" t="s">
        <v>507</v>
      </c>
      <c r="F1633" s="1">
        <v>9780021296606</v>
      </c>
      <c r="G1633" s="2"/>
    </row>
    <row r="1634" spans="1:7" x14ac:dyDescent="0.3">
      <c r="A1634" t="s">
        <v>5</v>
      </c>
      <c r="B1634" t="s">
        <v>332</v>
      </c>
      <c r="C1634" t="s">
        <v>496</v>
      </c>
      <c r="D1634" t="s">
        <v>9</v>
      </c>
      <c r="E1634" t="s">
        <v>508</v>
      </c>
      <c r="F1634" s="1">
        <v>9780021294213</v>
      </c>
      <c r="G1634" s="2"/>
    </row>
    <row r="1635" spans="1:7" x14ac:dyDescent="0.3">
      <c r="A1635" t="s">
        <v>5</v>
      </c>
      <c r="B1635" t="s">
        <v>332</v>
      </c>
      <c r="C1635" t="s">
        <v>496</v>
      </c>
      <c r="D1635" t="s">
        <v>10</v>
      </c>
      <c r="E1635" t="s">
        <v>923</v>
      </c>
      <c r="F1635" s="1">
        <v>9780021294039</v>
      </c>
      <c r="G1635" s="2"/>
    </row>
    <row r="1636" spans="1:7" x14ac:dyDescent="0.3">
      <c r="A1636" t="s">
        <v>5</v>
      </c>
      <c r="B1636" t="s">
        <v>332</v>
      </c>
      <c r="C1636" t="s">
        <v>496</v>
      </c>
      <c r="D1636" t="s">
        <v>10</v>
      </c>
      <c r="E1636" t="s">
        <v>509</v>
      </c>
      <c r="F1636" s="1">
        <v>9780021296354</v>
      </c>
      <c r="G1636" s="2"/>
    </row>
    <row r="1637" spans="1:7" x14ac:dyDescent="0.3">
      <c r="A1637" t="s">
        <v>5</v>
      </c>
      <c r="B1637" t="s">
        <v>332</v>
      </c>
      <c r="C1637" t="s">
        <v>496</v>
      </c>
      <c r="D1637" t="s">
        <v>10</v>
      </c>
      <c r="E1637" t="s">
        <v>924</v>
      </c>
      <c r="F1637" s="1">
        <v>9780021295678</v>
      </c>
      <c r="G1637" s="2"/>
    </row>
    <row r="1638" spans="1:7" x14ac:dyDescent="0.3">
      <c r="A1638" t="s">
        <v>5</v>
      </c>
      <c r="B1638" t="s">
        <v>332</v>
      </c>
      <c r="C1638" t="s">
        <v>496</v>
      </c>
      <c r="D1638" t="s">
        <v>10</v>
      </c>
      <c r="E1638" t="s">
        <v>510</v>
      </c>
      <c r="F1638" s="1">
        <v>9780021295340</v>
      </c>
      <c r="G1638" s="2"/>
    </row>
    <row r="1639" spans="1:7" x14ac:dyDescent="0.3">
      <c r="A1639" t="s">
        <v>5</v>
      </c>
      <c r="B1639" t="s">
        <v>332</v>
      </c>
      <c r="C1639" t="s">
        <v>496</v>
      </c>
      <c r="D1639" t="s">
        <v>10</v>
      </c>
      <c r="E1639" t="s">
        <v>511</v>
      </c>
      <c r="F1639" s="1">
        <v>9780021295975</v>
      </c>
      <c r="G1639" s="2"/>
    </row>
    <row r="1640" spans="1:7" x14ac:dyDescent="0.3">
      <c r="A1640" t="s">
        <v>5</v>
      </c>
      <c r="B1640" t="s">
        <v>332</v>
      </c>
      <c r="C1640" t="s">
        <v>496</v>
      </c>
      <c r="D1640" t="s">
        <v>10</v>
      </c>
      <c r="E1640" t="s">
        <v>512</v>
      </c>
      <c r="F1640" s="1">
        <v>9780021294213</v>
      </c>
      <c r="G1640" s="2"/>
    </row>
    <row r="1641" spans="1:7" x14ac:dyDescent="0.3">
      <c r="A1641" t="s">
        <v>5</v>
      </c>
      <c r="B1641" t="s">
        <v>332</v>
      </c>
      <c r="C1641" t="s">
        <v>496</v>
      </c>
      <c r="D1641" t="s">
        <v>14</v>
      </c>
      <c r="E1641" t="s">
        <v>925</v>
      </c>
      <c r="F1641" s="1">
        <v>9780021294039</v>
      </c>
      <c r="G1641" s="2"/>
    </row>
    <row r="1642" spans="1:7" x14ac:dyDescent="0.3">
      <c r="A1642" t="s">
        <v>5</v>
      </c>
      <c r="B1642" t="s">
        <v>332</v>
      </c>
      <c r="C1642" t="s">
        <v>496</v>
      </c>
      <c r="D1642" t="s">
        <v>14</v>
      </c>
      <c r="E1642" t="s">
        <v>513</v>
      </c>
      <c r="F1642" s="1">
        <v>9780021296361</v>
      </c>
      <c r="G1642" s="2"/>
    </row>
    <row r="1643" spans="1:7" x14ac:dyDescent="0.3">
      <c r="A1643" t="s">
        <v>5</v>
      </c>
      <c r="B1643" t="s">
        <v>332</v>
      </c>
      <c r="C1643" t="s">
        <v>496</v>
      </c>
      <c r="D1643" t="s">
        <v>14</v>
      </c>
      <c r="E1643" t="s">
        <v>926</v>
      </c>
      <c r="F1643" s="1">
        <v>9780021295685</v>
      </c>
      <c r="G1643" s="2"/>
    </row>
    <row r="1644" spans="1:7" x14ac:dyDescent="0.3">
      <c r="A1644" t="s">
        <v>5</v>
      </c>
      <c r="B1644" t="s">
        <v>332</v>
      </c>
      <c r="C1644" t="s">
        <v>496</v>
      </c>
      <c r="D1644" t="s">
        <v>14</v>
      </c>
      <c r="E1644" t="s">
        <v>514</v>
      </c>
      <c r="F1644" s="1">
        <v>9780021295357</v>
      </c>
      <c r="G1644" s="2"/>
    </row>
    <row r="1645" spans="1:7" x14ac:dyDescent="0.3">
      <c r="A1645" t="s">
        <v>5</v>
      </c>
      <c r="B1645" t="s">
        <v>332</v>
      </c>
      <c r="C1645" t="s">
        <v>496</v>
      </c>
      <c r="D1645" t="s">
        <v>14</v>
      </c>
      <c r="E1645" t="s">
        <v>515</v>
      </c>
      <c r="F1645" s="1">
        <v>9780021295982</v>
      </c>
      <c r="G1645" s="2"/>
    </row>
    <row r="1646" spans="1:7" x14ac:dyDescent="0.3">
      <c r="A1646" t="s">
        <v>5</v>
      </c>
      <c r="B1646" t="s">
        <v>332</v>
      </c>
      <c r="C1646" t="s">
        <v>496</v>
      </c>
      <c r="D1646" t="s">
        <v>14</v>
      </c>
      <c r="E1646" t="s">
        <v>516</v>
      </c>
      <c r="F1646" s="1">
        <v>9780021294213</v>
      </c>
      <c r="G1646" s="2"/>
    </row>
    <row r="1647" spans="1:7" x14ac:dyDescent="0.3">
      <c r="A1647" t="s">
        <v>5</v>
      </c>
      <c r="B1647" t="s">
        <v>332</v>
      </c>
      <c r="C1647" t="s">
        <v>496</v>
      </c>
      <c r="D1647" t="s">
        <v>11</v>
      </c>
      <c r="E1647" t="s">
        <v>927</v>
      </c>
      <c r="F1647" s="1">
        <v>9780021294039</v>
      </c>
      <c r="G1647" s="2"/>
    </row>
    <row r="1648" spans="1:7" x14ac:dyDescent="0.3">
      <c r="A1648" t="s">
        <v>5</v>
      </c>
      <c r="B1648" t="s">
        <v>332</v>
      </c>
      <c r="C1648" t="s">
        <v>496</v>
      </c>
      <c r="D1648" t="s">
        <v>11</v>
      </c>
      <c r="E1648" t="s">
        <v>517</v>
      </c>
      <c r="F1648" s="1">
        <v>9780021296378</v>
      </c>
      <c r="G1648" s="2"/>
    </row>
    <row r="1649" spans="1:7" x14ac:dyDescent="0.3">
      <c r="A1649" t="s">
        <v>5</v>
      </c>
      <c r="B1649" t="s">
        <v>332</v>
      </c>
      <c r="C1649" t="s">
        <v>496</v>
      </c>
      <c r="D1649" t="s">
        <v>11</v>
      </c>
      <c r="E1649" t="s">
        <v>928</v>
      </c>
      <c r="F1649" s="1">
        <v>9780021295692</v>
      </c>
      <c r="G1649" s="2"/>
    </row>
    <row r="1650" spans="1:7" x14ac:dyDescent="0.3">
      <c r="A1650" t="s">
        <v>5</v>
      </c>
      <c r="B1650" t="s">
        <v>332</v>
      </c>
      <c r="C1650" t="s">
        <v>496</v>
      </c>
      <c r="D1650" t="s">
        <v>11</v>
      </c>
      <c r="E1650" t="s">
        <v>518</v>
      </c>
      <c r="F1650" s="1">
        <v>9780021295364</v>
      </c>
      <c r="G1650" s="2"/>
    </row>
    <row r="1651" spans="1:7" x14ac:dyDescent="0.3">
      <c r="A1651" t="s">
        <v>5</v>
      </c>
      <c r="B1651" t="s">
        <v>332</v>
      </c>
      <c r="C1651" t="s">
        <v>496</v>
      </c>
      <c r="D1651" t="s">
        <v>11</v>
      </c>
      <c r="E1651" t="s">
        <v>519</v>
      </c>
      <c r="F1651" s="1">
        <v>9780021295999</v>
      </c>
      <c r="G1651" s="2"/>
    </row>
    <row r="1652" spans="1:7" x14ac:dyDescent="0.3">
      <c r="A1652" t="s">
        <v>5</v>
      </c>
      <c r="B1652" t="s">
        <v>332</v>
      </c>
      <c r="C1652" t="s">
        <v>496</v>
      </c>
      <c r="D1652" t="s">
        <v>11</v>
      </c>
      <c r="E1652" t="s">
        <v>520</v>
      </c>
      <c r="F1652" s="1">
        <v>9780021294220</v>
      </c>
      <c r="G1652" s="2"/>
    </row>
    <row r="1653" spans="1:7" x14ac:dyDescent="0.3">
      <c r="A1653" t="s">
        <v>5</v>
      </c>
      <c r="B1653" t="s">
        <v>332</v>
      </c>
      <c r="C1653" t="s">
        <v>496</v>
      </c>
      <c r="D1653" t="s">
        <v>12</v>
      </c>
      <c r="E1653" t="s">
        <v>929</v>
      </c>
      <c r="F1653" s="1">
        <v>9780021294039</v>
      </c>
      <c r="G1653" s="2"/>
    </row>
    <row r="1654" spans="1:7" x14ac:dyDescent="0.3">
      <c r="A1654" t="s">
        <v>5</v>
      </c>
      <c r="B1654" t="s">
        <v>332</v>
      </c>
      <c r="C1654" t="s">
        <v>496</v>
      </c>
      <c r="D1654" t="s">
        <v>12</v>
      </c>
      <c r="E1654" t="s">
        <v>521</v>
      </c>
      <c r="F1654" s="1">
        <v>9780021296385</v>
      </c>
      <c r="G1654" s="2"/>
    </row>
    <row r="1655" spans="1:7" x14ac:dyDescent="0.3">
      <c r="A1655" t="s">
        <v>5</v>
      </c>
      <c r="B1655" t="s">
        <v>332</v>
      </c>
      <c r="C1655" t="s">
        <v>496</v>
      </c>
      <c r="D1655" t="s">
        <v>12</v>
      </c>
      <c r="E1655" t="s">
        <v>930</v>
      </c>
      <c r="F1655" s="1">
        <v>9780021295708</v>
      </c>
      <c r="G1655" s="2"/>
    </row>
    <row r="1656" spans="1:7" x14ac:dyDescent="0.3">
      <c r="A1656" t="s">
        <v>5</v>
      </c>
      <c r="B1656" t="s">
        <v>332</v>
      </c>
      <c r="C1656" t="s">
        <v>496</v>
      </c>
      <c r="D1656" t="s">
        <v>12</v>
      </c>
      <c r="E1656" t="s">
        <v>522</v>
      </c>
      <c r="F1656" s="1">
        <v>9780021295371</v>
      </c>
      <c r="G1656" s="2"/>
    </row>
    <row r="1657" spans="1:7" x14ac:dyDescent="0.3">
      <c r="A1657" t="s">
        <v>5</v>
      </c>
      <c r="B1657" t="s">
        <v>332</v>
      </c>
      <c r="C1657" t="s">
        <v>496</v>
      </c>
      <c r="D1657" t="s">
        <v>12</v>
      </c>
      <c r="E1657" t="s">
        <v>523</v>
      </c>
      <c r="F1657" s="1">
        <v>9780021296002</v>
      </c>
      <c r="G1657" s="2"/>
    </row>
    <row r="1658" spans="1:7" x14ac:dyDescent="0.3">
      <c r="A1658" t="s">
        <v>5</v>
      </c>
      <c r="B1658" t="s">
        <v>332</v>
      </c>
      <c r="C1658" t="s">
        <v>496</v>
      </c>
      <c r="D1658" t="s">
        <v>12</v>
      </c>
      <c r="E1658" t="s">
        <v>524</v>
      </c>
      <c r="F1658" s="1">
        <v>9780021294220</v>
      </c>
      <c r="G1658" s="2"/>
    </row>
    <row r="1659" spans="1:7" x14ac:dyDescent="0.3">
      <c r="A1659" t="s">
        <v>5</v>
      </c>
      <c r="B1659" t="s">
        <v>332</v>
      </c>
      <c r="C1659" t="s">
        <v>496</v>
      </c>
      <c r="D1659" t="s">
        <v>37</v>
      </c>
      <c r="E1659" t="s">
        <v>931</v>
      </c>
      <c r="F1659" s="1">
        <v>9780021294039</v>
      </c>
      <c r="G1659" s="2"/>
    </row>
    <row r="1660" spans="1:7" x14ac:dyDescent="0.3">
      <c r="A1660" t="s">
        <v>5</v>
      </c>
      <c r="B1660" t="s">
        <v>332</v>
      </c>
      <c r="C1660" t="s">
        <v>496</v>
      </c>
      <c r="D1660" t="s">
        <v>37</v>
      </c>
      <c r="E1660" t="s">
        <v>525</v>
      </c>
      <c r="F1660" s="1">
        <v>9780021296392</v>
      </c>
      <c r="G1660" s="2"/>
    </row>
    <row r="1661" spans="1:7" x14ac:dyDescent="0.3">
      <c r="A1661" t="s">
        <v>5</v>
      </c>
      <c r="B1661" t="s">
        <v>332</v>
      </c>
      <c r="C1661" t="s">
        <v>496</v>
      </c>
      <c r="D1661" t="s">
        <v>37</v>
      </c>
      <c r="E1661" t="s">
        <v>526</v>
      </c>
      <c r="F1661" s="1">
        <v>9780021295388</v>
      </c>
      <c r="G1661" s="2"/>
    </row>
    <row r="1662" spans="1:7" x14ac:dyDescent="0.3">
      <c r="A1662" t="s">
        <v>5</v>
      </c>
      <c r="B1662" t="s">
        <v>332</v>
      </c>
      <c r="C1662" t="s">
        <v>496</v>
      </c>
      <c r="D1662" t="s">
        <v>37</v>
      </c>
      <c r="E1662" t="s">
        <v>527</v>
      </c>
      <c r="F1662" s="1">
        <v>9780021296019</v>
      </c>
      <c r="G1662" s="2"/>
    </row>
    <row r="1663" spans="1:7" x14ac:dyDescent="0.3">
      <c r="A1663" t="s">
        <v>5</v>
      </c>
      <c r="B1663" t="s">
        <v>332</v>
      </c>
      <c r="C1663" t="s">
        <v>496</v>
      </c>
      <c r="D1663" t="s">
        <v>37</v>
      </c>
      <c r="E1663" t="s">
        <v>528</v>
      </c>
      <c r="F1663" s="1">
        <v>9780021294220</v>
      </c>
      <c r="G1663" s="2"/>
    </row>
    <row r="1664" spans="1:7" x14ac:dyDescent="0.3">
      <c r="A1664" t="s">
        <v>5</v>
      </c>
      <c r="B1664" t="s">
        <v>332</v>
      </c>
      <c r="C1664" t="s">
        <v>496</v>
      </c>
      <c r="D1664" t="s">
        <v>529</v>
      </c>
      <c r="E1664" t="s">
        <v>932</v>
      </c>
      <c r="F1664" s="1">
        <v>9780021294039</v>
      </c>
      <c r="G1664" s="2"/>
    </row>
    <row r="1665" spans="1:7" x14ac:dyDescent="0.3">
      <c r="A1665" t="s">
        <v>5</v>
      </c>
      <c r="B1665" t="s">
        <v>332</v>
      </c>
      <c r="C1665" t="s">
        <v>496</v>
      </c>
      <c r="D1665" t="s">
        <v>529</v>
      </c>
      <c r="E1665" t="s">
        <v>530</v>
      </c>
      <c r="F1665" s="1">
        <v>9780021296408</v>
      </c>
      <c r="G1665" s="2"/>
    </row>
    <row r="1666" spans="1:7" x14ac:dyDescent="0.3">
      <c r="A1666" t="s">
        <v>5</v>
      </c>
      <c r="B1666" t="s">
        <v>332</v>
      </c>
      <c r="C1666" t="s">
        <v>496</v>
      </c>
      <c r="D1666" t="s">
        <v>529</v>
      </c>
      <c r="E1666" t="s">
        <v>531</v>
      </c>
      <c r="F1666" s="1">
        <v>9780021295395</v>
      </c>
      <c r="G1666" s="2"/>
    </row>
    <row r="1667" spans="1:7" x14ac:dyDescent="0.3">
      <c r="A1667" t="s">
        <v>5</v>
      </c>
      <c r="B1667" t="s">
        <v>332</v>
      </c>
      <c r="C1667" t="s">
        <v>496</v>
      </c>
      <c r="D1667" t="s">
        <v>529</v>
      </c>
      <c r="E1667" t="s">
        <v>532</v>
      </c>
      <c r="F1667" s="1">
        <v>9780021296026</v>
      </c>
      <c r="G1667" s="2"/>
    </row>
    <row r="1668" spans="1:7" x14ac:dyDescent="0.3">
      <c r="A1668" t="s">
        <v>5</v>
      </c>
      <c r="B1668" t="s">
        <v>332</v>
      </c>
      <c r="C1668" t="s">
        <v>496</v>
      </c>
      <c r="D1668" t="s">
        <v>529</v>
      </c>
      <c r="E1668" t="s">
        <v>533</v>
      </c>
      <c r="F1668" s="1">
        <v>9780021294220</v>
      </c>
      <c r="G1668" s="2"/>
    </row>
    <row r="1669" spans="1:7" x14ac:dyDescent="0.3">
      <c r="A1669" t="s">
        <v>5</v>
      </c>
      <c r="B1669" t="s">
        <v>332</v>
      </c>
      <c r="C1669" t="s">
        <v>496</v>
      </c>
      <c r="D1669" t="s">
        <v>534</v>
      </c>
      <c r="E1669" t="s">
        <v>933</v>
      </c>
      <c r="F1669" s="1">
        <v>9780021294039</v>
      </c>
      <c r="G1669" s="2"/>
    </row>
    <row r="1670" spans="1:7" x14ac:dyDescent="0.3">
      <c r="A1670" t="s">
        <v>5</v>
      </c>
      <c r="B1670" t="s">
        <v>332</v>
      </c>
      <c r="C1670" t="s">
        <v>496</v>
      </c>
      <c r="D1670" t="s">
        <v>534</v>
      </c>
      <c r="E1670" t="s">
        <v>535</v>
      </c>
      <c r="F1670" s="1">
        <v>9780021296415</v>
      </c>
      <c r="G1670" s="2"/>
    </row>
    <row r="1671" spans="1:7" x14ac:dyDescent="0.3">
      <c r="A1671" t="s">
        <v>5</v>
      </c>
      <c r="B1671" t="s">
        <v>332</v>
      </c>
      <c r="C1671" t="s">
        <v>496</v>
      </c>
      <c r="D1671" t="s">
        <v>534</v>
      </c>
      <c r="E1671" t="s">
        <v>536</v>
      </c>
      <c r="F1671" s="1">
        <v>9780021295401</v>
      </c>
      <c r="G1671" s="2"/>
    </row>
    <row r="1672" spans="1:7" x14ac:dyDescent="0.3">
      <c r="A1672" t="s">
        <v>5</v>
      </c>
      <c r="B1672" t="s">
        <v>332</v>
      </c>
      <c r="C1672" t="s">
        <v>496</v>
      </c>
      <c r="D1672" t="s">
        <v>534</v>
      </c>
      <c r="E1672" t="s">
        <v>537</v>
      </c>
      <c r="F1672" s="1">
        <v>9780021296033</v>
      </c>
      <c r="G1672" s="2"/>
    </row>
    <row r="1673" spans="1:7" x14ac:dyDescent="0.3">
      <c r="A1673" t="s">
        <v>5</v>
      </c>
      <c r="B1673" t="s">
        <v>332</v>
      </c>
      <c r="C1673" t="s">
        <v>496</v>
      </c>
      <c r="D1673" t="s">
        <v>534</v>
      </c>
      <c r="E1673" t="s">
        <v>538</v>
      </c>
      <c r="F1673" s="1">
        <v>9780021294220</v>
      </c>
      <c r="G1673" s="2"/>
    </row>
    <row r="1674" spans="1:7" x14ac:dyDescent="0.3">
      <c r="A1674" t="s">
        <v>5</v>
      </c>
      <c r="B1674" t="s">
        <v>332</v>
      </c>
      <c r="C1674" t="s">
        <v>539</v>
      </c>
      <c r="D1674" t="s">
        <v>1139</v>
      </c>
      <c r="E1674" t="s">
        <v>540</v>
      </c>
      <c r="F1674" s="1">
        <v>9780021324033</v>
      </c>
      <c r="G1674" s="2"/>
    </row>
    <row r="1675" spans="1:7" x14ac:dyDescent="0.3">
      <c r="A1675" t="s">
        <v>5</v>
      </c>
      <c r="B1675" t="s">
        <v>332</v>
      </c>
      <c r="C1675" t="s">
        <v>539</v>
      </c>
      <c r="D1675" t="s">
        <v>1139</v>
      </c>
      <c r="E1675" t="s">
        <v>541</v>
      </c>
      <c r="F1675" s="1">
        <v>9780021407033</v>
      </c>
      <c r="G1675" s="2"/>
    </row>
    <row r="1676" spans="1:7" x14ac:dyDescent="0.3">
      <c r="A1676" t="s">
        <v>5</v>
      </c>
      <c r="B1676" t="s">
        <v>332</v>
      </c>
      <c r="C1676" t="s">
        <v>539</v>
      </c>
      <c r="D1676" t="s">
        <v>1139</v>
      </c>
      <c r="E1676" t="s">
        <v>542</v>
      </c>
      <c r="F1676" s="1">
        <v>9780021380503</v>
      </c>
      <c r="G1676" s="2"/>
    </row>
    <row r="1677" spans="1:7" x14ac:dyDescent="0.3">
      <c r="A1677" t="s">
        <v>543</v>
      </c>
      <c r="B1677" t="s">
        <v>332</v>
      </c>
      <c r="C1677" t="s">
        <v>539</v>
      </c>
      <c r="D1677" t="s">
        <v>1190</v>
      </c>
      <c r="E1677" t="s">
        <v>934</v>
      </c>
      <c r="F1677" s="1">
        <v>9781935485001</v>
      </c>
      <c r="G1677" s="2"/>
    </row>
    <row r="1678" spans="1:7" x14ac:dyDescent="0.3">
      <c r="A1678" t="s">
        <v>543</v>
      </c>
      <c r="B1678" t="s">
        <v>332</v>
      </c>
      <c r="C1678" t="s">
        <v>539</v>
      </c>
      <c r="D1678" t="s">
        <v>1190</v>
      </c>
      <c r="E1678" t="s">
        <v>935</v>
      </c>
      <c r="F1678" s="1">
        <v>9781935485018</v>
      </c>
      <c r="G1678" s="2"/>
    </row>
    <row r="1679" spans="1:7" x14ac:dyDescent="0.3">
      <c r="A1679" t="s">
        <v>543</v>
      </c>
      <c r="B1679" t="s">
        <v>332</v>
      </c>
      <c r="C1679" t="s">
        <v>539</v>
      </c>
      <c r="D1679" t="s">
        <v>1190</v>
      </c>
      <c r="E1679" t="s">
        <v>936</v>
      </c>
      <c r="F1679" s="1">
        <v>9781935485025</v>
      </c>
      <c r="G1679" s="2"/>
    </row>
    <row r="1680" spans="1:7" x14ac:dyDescent="0.3">
      <c r="A1680" t="s">
        <v>543</v>
      </c>
      <c r="B1680" t="s">
        <v>332</v>
      </c>
      <c r="C1680" t="s">
        <v>539</v>
      </c>
      <c r="D1680" t="s">
        <v>1190</v>
      </c>
      <c r="E1680" t="s">
        <v>937</v>
      </c>
      <c r="F1680" s="1">
        <v>9781935485032</v>
      </c>
      <c r="G1680" s="2"/>
    </row>
    <row r="1681" spans="1:7" x14ac:dyDescent="0.3">
      <c r="A1681" t="s">
        <v>543</v>
      </c>
      <c r="B1681" t="s">
        <v>332</v>
      </c>
      <c r="C1681" t="s">
        <v>539</v>
      </c>
      <c r="D1681" t="s">
        <v>1190</v>
      </c>
      <c r="E1681" t="s">
        <v>938</v>
      </c>
      <c r="F1681" s="1">
        <v>9781935485049</v>
      </c>
      <c r="G1681" s="2"/>
    </row>
    <row r="1682" spans="1:7" x14ac:dyDescent="0.3">
      <c r="A1682" t="s">
        <v>543</v>
      </c>
      <c r="B1682" t="s">
        <v>332</v>
      </c>
      <c r="C1682" t="s">
        <v>539</v>
      </c>
      <c r="D1682" t="s">
        <v>1190</v>
      </c>
      <c r="E1682" t="s">
        <v>939</v>
      </c>
      <c r="F1682" s="1">
        <v>9780076677757</v>
      </c>
      <c r="G1682" s="2"/>
    </row>
    <row r="1683" spans="1:7" x14ac:dyDescent="0.3">
      <c r="A1683" t="s">
        <v>543</v>
      </c>
      <c r="B1683" t="s">
        <v>332</v>
      </c>
      <c r="C1683" t="s">
        <v>539</v>
      </c>
      <c r="D1683" t="s">
        <v>1190</v>
      </c>
      <c r="E1683" t="s">
        <v>940</v>
      </c>
      <c r="F1683" s="1">
        <v>9780021391509</v>
      </c>
      <c r="G1683" s="2"/>
    </row>
    <row r="1684" spans="1:7" x14ac:dyDescent="0.3">
      <c r="A1684" t="s">
        <v>5</v>
      </c>
      <c r="B1684" t="s">
        <v>332</v>
      </c>
      <c r="C1684" t="s">
        <v>539</v>
      </c>
      <c r="D1684" t="s">
        <v>1139</v>
      </c>
      <c r="E1684" t="s">
        <v>941</v>
      </c>
      <c r="F1684" s="1">
        <v>9780021450299</v>
      </c>
      <c r="G1684" s="2"/>
    </row>
    <row r="1685" spans="1:7" x14ac:dyDescent="0.3">
      <c r="A1685" t="s">
        <v>543</v>
      </c>
      <c r="B1685" t="s">
        <v>332</v>
      </c>
      <c r="C1685" t="s">
        <v>539</v>
      </c>
      <c r="D1685" t="s">
        <v>1190</v>
      </c>
      <c r="E1685" t="s">
        <v>941</v>
      </c>
      <c r="F1685" s="1">
        <v>9781935485100</v>
      </c>
      <c r="G1685" s="2"/>
    </row>
    <row r="1686" spans="1:7" customFormat="1" x14ac:dyDescent="0.3">
      <c r="A1686" t="s">
        <v>543</v>
      </c>
      <c r="B1686" t="s">
        <v>142</v>
      </c>
      <c r="C1686" t="s">
        <v>1438</v>
      </c>
      <c r="D1686" t="s">
        <v>37</v>
      </c>
      <c r="E1686" t="s">
        <v>1149</v>
      </c>
      <c r="F1686" s="1">
        <v>9781264496112</v>
      </c>
    </row>
    <row r="1687" spans="1:7" customFormat="1" x14ac:dyDescent="0.3">
      <c r="A1687" t="s">
        <v>543</v>
      </c>
      <c r="B1687" t="s">
        <v>142</v>
      </c>
      <c r="C1687" t="s">
        <v>1438</v>
      </c>
      <c r="D1687" t="s">
        <v>37</v>
      </c>
      <c r="E1687" t="s">
        <v>1150</v>
      </c>
      <c r="F1687" s="1">
        <v>9781264661350</v>
      </c>
    </row>
    <row r="1688" spans="1:7" customFormat="1" x14ac:dyDescent="0.3">
      <c r="A1688" t="s">
        <v>543</v>
      </c>
      <c r="B1688" t="s">
        <v>142</v>
      </c>
      <c r="C1688" t="s">
        <v>1439</v>
      </c>
      <c r="D1688" t="s">
        <v>37</v>
      </c>
      <c r="E1688" t="s">
        <v>1151</v>
      </c>
      <c r="F1688" s="1">
        <v>9781265423926</v>
      </c>
    </row>
    <row r="1689" spans="1:7" customFormat="1" x14ac:dyDescent="0.3">
      <c r="A1689" t="s">
        <v>543</v>
      </c>
      <c r="B1689" t="s">
        <v>142</v>
      </c>
      <c r="C1689" t="s">
        <v>1439</v>
      </c>
      <c r="D1689" t="s">
        <v>37</v>
      </c>
      <c r="E1689" t="s">
        <v>1152</v>
      </c>
      <c r="F1689" s="1">
        <v>9781265940218</v>
      </c>
    </row>
    <row r="1690" spans="1:7" customFormat="1" x14ac:dyDescent="0.3">
      <c r="A1690" t="s">
        <v>543</v>
      </c>
      <c r="B1690" t="s">
        <v>142</v>
      </c>
      <c r="C1690" t="s">
        <v>1438</v>
      </c>
      <c r="D1690" t="s">
        <v>37</v>
      </c>
      <c r="E1690" t="s">
        <v>942</v>
      </c>
      <c r="F1690" s="25" t="s">
        <v>1430</v>
      </c>
    </row>
    <row r="1691" spans="1:7" customFormat="1" x14ac:dyDescent="0.3">
      <c r="A1691" t="s">
        <v>543</v>
      </c>
      <c r="B1691" t="s">
        <v>142</v>
      </c>
      <c r="C1691" t="s">
        <v>1439</v>
      </c>
      <c r="D1691" t="s">
        <v>37</v>
      </c>
      <c r="E1691" t="s">
        <v>1116</v>
      </c>
      <c r="F1691" s="1">
        <v>9781265829308</v>
      </c>
    </row>
    <row r="1692" spans="1:7" customFormat="1" x14ac:dyDescent="0.3">
      <c r="A1692" t="s">
        <v>543</v>
      </c>
      <c r="B1692" t="s">
        <v>142</v>
      </c>
      <c r="C1692" t="s">
        <v>1439</v>
      </c>
      <c r="D1692" t="s">
        <v>37</v>
      </c>
      <c r="E1692" t="s">
        <v>1117</v>
      </c>
      <c r="F1692" s="1">
        <v>9781265830113</v>
      </c>
    </row>
    <row r="1693" spans="1:7" customFormat="1" x14ac:dyDescent="0.3">
      <c r="A1693" t="s">
        <v>543</v>
      </c>
      <c r="B1693" t="s">
        <v>142</v>
      </c>
      <c r="C1693" t="s">
        <v>1439</v>
      </c>
      <c r="D1693" t="s">
        <v>37</v>
      </c>
      <c r="E1693" t="s">
        <v>1118</v>
      </c>
      <c r="F1693" s="1">
        <v>9781265840440</v>
      </c>
    </row>
    <row r="1694" spans="1:7" customFormat="1" x14ac:dyDescent="0.3">
      <c r="A1694" t="s">
        <v>543</v>
      </c>
      <c r="B1694" t="s">
        <v>142</v>
      </c>
      <c r="C1694" t="s">
        <v>1439</v>
      </c>
      <c r="D1694" t="s">
        <v>37</v>
      </c>
      <c r="E1694" t="s">
        <v>1440</v>
      </c>
      <c r="F1694" s="26" t="s">
        <v>1441</v>
      </c>
    </row>
    <row r="1695" spans="1:7" customFormat="1" x14ac:dyDescent="0.3">
      <c r="A1695" t="s">
        <v>543</v>
      </c>
      <c r="B1695" t="s">
        <v>142</v>
      </c>
      <c r="C1695" t="s">
        <v>1439</v>
      </c>
      <c r="D1695" t="s">
        <v>529</v>
      </c>
      <c r="E1695" t="s">
        <v>1153</v>
      </c>
      <c r="F1695" s="1">
        <v>9781264517619</v>
      </c>
    </row>
    <row r="1696" spans="1:7" customFormat="1" x14ac:dyDescent="0.3">
      <c r="A1696" t="s">
        <v>543</v>
      </c>
      <c r="B1696" t="s">
        <v>142</v>
      </c>
      <c r="C1696" t="s">
        <v>1439</v>
      </c>
      <c r="D1696" t="s">
        <v>529</v>
      </c>
      <c r="E1696" t="s">
        <v>1154</v>
      </c>
      <c r="F1696" s="1">
        <v>9781264699933</v>
      </c>
    </row>
    <row r="1697" spans="1:6" customFormat="1" x14ac:dyDescent="0.3">
      <c r="A1697" t="s">
        <v>543</v>
      </c>
      <c r="B1697" t="s">
        <v>142</v>
      </c>
      <c r="C1697" t="s">
        <v>1439</v>
      </c>
      <c r="D1697" t="s">
        <v>529</v>
      </c>
      <c r="E1697" t="s">
        <v>1155</v>
      </c>
      <c r="F1697" s="1">
        <v>9781265442446</v>
      </c>
    </row>
    <row r="1698" spans="1:6" customFormat="1" x14ac:dyDescent="0.3">
      <c r="A1698" t="s">
        <v>543</v>
      </c>
      <c r="B1698" t="s">
        <v>142</v>
      </c>
      <c r="C1698" t="s">
        <v>1439</v>
      </c>
      <c r="D1698" t="s">
        <v>529</v>
      </c>
      <c r="E1698" t="s">
        <v>1156</v>
      </c>
      <c r="F1698" s="1" t="s">
        <v>1442</v>
      </c>
    </row>
    <row r="1699" spans="1:6" customFormat="1" x14ac:dyDescent="0.3">
      <c r="A1699" t="s">
        <v>543</v>
      </c>
      <c r="B1699" t="s">
        <v>142</v>
      </c>
      <c r="C1699" t="s">
        <v>1439</v>
      </c>
      <c r="D1699" t="s">
        <v>529</v>
      </c>
      <c r="E1699" t="s">
        <v>943</v>
      </c>
      <c r="F1699" s="27" t="s">
        <v>1431</v>
      </c>
    </row>
    <row r="1700" spans="1:6" customFormat="1" x14ac:dyDescent="0.3">
      <c r="A1700" t="s">
        <v>543</v>
      </c>
      <c r="B1700" t="s">
        <v>142</v>
      </c>
      <c r="C1700" t="s">
        <v>1439</v>
      </c>
      <c r="D1700" t="s">
        <v>529</v>
      </c>
      <c r="E1700" t="s">
        <v>1119</v>
      </c>
      <c r="F1700" s="1">
        <v>9781265832285</v>
      </c>
    </row>
    <row r="1701" spans="1:6" customFormat="1" x14ac:dyDescent="0.3">
      <c r="A1701" t="s">
        <v>543</v>
      </c>
      <c r="B1701" t="s">
        <v>142</v>
      </c>
      <c r="C1701" t="s">
        <v>1439</v>
      </c>
      <c r="D1701" t="s">
        <v>529</v>
      </c>
      <c r="E1701" t="s">
        <v>1120</v>
      </c>
      <c r="F1701" s="1">
        <v>9781265832810</v>
      </c>
    </row>
    <row r="1702" spans="1:6" customFormat="1" x14ac:dyDescent="0.3">
      <c r="A1702" t="s">
        <v>543</v>
      </c>
      <c r="B1702" t="s">
        <v>142</v>
      </c>
      <c r="C1702" t="s">
        <v>1439</v>
      </c>
      <c r="D1702" t="s">
        <v>529</v>
      </c>
      <c r="E1702" t="s">
        <v>1121</v>
      </c>
      <c r="F1702" s="1">
        <v>9781265841201</v>
      </c>
    </row>
    <row r="1703" spans="1:6" customFormat="1" x14ac:dyDescent="0.3">
      <c r="A1703" t="s">
        <v>543</v>
      </c>
      <c r="B1703" t="s">
        <v>142</v>
      </c>
      <c r="C1703" t="s">
        <v>1439</v>
      </c>
      <c r="D1703" t="s">
        <v>529</v>
      </c>
      <c r="E1703" t="s">
        <v>1443</v>
      </c>
      <c r="F1703" s="1" t="s">
        <v>1444</v>
      </c>
    </row>
    <row r="1704" spans="1:6" customFormat="1" x14ac:dyDescent="0.3">
      <c r="A1704" t="s">
        <v>543</v>
      </c>
      <c r="B1704" t="s">
        <v>142</v>
      </c>
      <c r="C1704" t="s">
        <v>1439</v>
      </c>
      <c r="D1704" t="s">
        <v>534</v>
      </c>
      <c r="E1704" t="s">
        <v>1157</v>
      </c>
      <c r="F1704" s="17">
        <v>9781264553280</v>
      </c>
    </row>
    <row r="1705" spans="1:6" customFormat="1" x14ac:dyDescent="0.3">
      <c r="A1705" t="s">
        <v>543</v>
      </c>
      <c r="B1705" t="s">
        <v>142</v>
      </c>
      <c r="C1705" t="s">
        <v>1439</v>
      </c>
      <c r="D1705" t="s">
        <v>534</v>
      </c>
      <c r="E1705" t="s">
        <v>1158</v>
      </c>
      <c r="F1705" s="1">
        <v>9781264632305</v>
      </c>
    </row>
    <row r="1706" spans="1:6" customFormat="1" x14ac:dyDescent="0.3">
      <c r="A1706" t="s">
        <v>543</v>
      </c>
      <c r="B1706" t="s">
        <v>142</v>
      </c>
      <c r="C1706" t="s">
        <v>1439</v>
      </c>
      <c r="D1706" t="s">
        <v>534</v>
      </c>
      <c r="E1706" t="s">
        <v>1159</v>
      </c>
      <c r="F1706" s="1">
        <v>9781265357955</v>
      </c>
    </row>
    <row r="1707" spans="1:6" customFormat="1" x14ac:dyDescent="0.3">
      <c r="A1707" t="s">
        <v>543</v>
      </c>
      <c r="B1707" t="s">
        <v>142</v>
      </c>
      <c r="C1707" t="s">
        <v>1439</v>
      </c>
      <c r="D1707" t="s">
        <v>534</v>
      </c>
      <c r="E1707" t="s">
        <v>1160</v>
      </c>
      <c r="F1707" s="1">
        <v>9781265950101</v>
      </c>
    </row>
    <row r="1708" spans="1:6" customFormat="1" x14ac:dyDescent="0.3">
      <c r="A1708" t="s">
        <v>543</v>
      </c>
      <c r="B1708" t="s">
        <v>142</v>
      </c>
      <c r="C1708" t="s">
        <v>1439</v>
      </c>
      <c r="D1708" t="s">
        <v>534</v>
      </c>
      <c r="E1708" t="s">
        <v>944</v>
      </c>
      <c r="F1708" s="1">
        <v>9781265873561</v>
      </c>
    </row>
    <row r="1709" spans="1:6" customFormat="1" x14ac:dyDescent="0.3">
      <c r="A1709" t="s">
        <v>543</v>
      </c>
      <c r="B1709" t="s">
        <v>142</v>
      </c>
      <c r="C1709" t="s">
        <v>1439</v>
      </c>
      <c r="D1709" t="s">
        <v>534</v>
      </c>
      <c r="E1709" t="s">
        <v>1122</v>
      </c>
      <c r="F1709" s="1">
        <v>9781265833572</v>
      </c>
    </row>
    <row r="1710" spans="1:6" customFormat="1" x14ac:dyDescent="0.3">
      <c r="A1710" t="s">
        <v>543</v>
      </c>
      <c r="B1710" t="s">
        <v>142</v>
      </c>
      <c r="C1710" t="s">
        <v>1439</v>
      </c>
      <c r="D1710" t="s">
        <v>534</v>
      </c>
      <c r="E1710" t="s">
        <v>1123</v>
      </c>
      <c r="F1710" s="1">
        <v>9781265834555</v>
      </c>
    </row>
    <row r="1711" spans="1:6" customFormat="1" x14ac:dyDescent="0.3">
      <c r="A1711" t="s">
        <v>543</v>
      </c>
      <c r="B1711" t="s">
        <v>142</v>
      </c>
      <c r="C1711" t="s">
        <v>1439</v>
      </c>
      <c r="D1711" t="s">
        <v>534</v>
      </c>
      <c r="E1711" t="s">
        <v>1124</v>
      </c>
      <c r="F1711" s="1">
        <v>9781265842154</v>
      </c>
    </row>
    <row r="1712" spans="1:6" customFormat="1" x14ac:dyDescent="0.3">
      <c r="A1712" t="s">
        <v>543</v>
      </c>
      <c r="B1712" t="s">
        <v>142</v>
      </c>
      <c r="C1712" t="s">
        <v>1439</v>
      </c>
      <c r="D1712" t="s">
        <v>534</v>
      </c>
      <c r="E1712" t="s">
        <v>1448</v>
      </c>
      <c r="F1712" s="28" t="s">
        <v>1449</v>
      </c>
    </row>
    <row r="1713" spans="1:7" customFormat="1" x14ac:dyDescent="0.3">
      <c r="A1713" t="s">
        <v>543</v>
      </c>
      <c r="B1713" t="s">
        <v>142</v>
      </c>
      <c r="C1713" t="s">
        <v>544</v>
      </c>
      <c r="D1713" t="s">
        <v>529</v>
      </c>
      <c r="E1713" t="s">
        <v>1445</v>
      </c>
      <c r="F1713" s="1">
        <v>9781264497058</v>
      </c>
    </row>
    <row r="1714" spans="1:7" x14ac:dyDescent="0.3">
      <c r="A1714" t="s">
        <v>543</v>
      </c>
      <c r="B1714" t="s">
        <v>142</v>
      </c>
      <c r="C1714" t="s">
        <v>544</v>
      </c>
      <c r="D1714" t="s">
        <v>529</v>
      </c>
      <c r="E1714" t="s">
        <v>1446</v>
      </c>
      <c r="F1714" s="1">
        <v>9781264691302</v>
      </c>
      <c r="G1714" s="2"/>
    </row>
    <row r="1715" spans="1:7" x14ac:dyDescent="0.3">
      <c r="A1715" t="s">
        <v>543</v>
      </c>
      <c r="B1715" t="s">
        <v>142</v>
      </c>
      <c r="C1715" t="s">
        <v>544</v>
      </c>
      <c r="D1715" t="s">
        <v>529</v>
      </c>
      <c r="E1715" t="s">
        <v>1450</v>
      </c>
      <c r="F1715" s="1" t="s">
        <v>1451</v>
      </c>
      <c r="G1715" s="2"/>
    </row>
    <row r="1716" spans="1:7" x14ac:dyDescent="0.3">
      <c r="A1716" t="s">
        <v>543</v>
      </c>
      <c r="B1716" t="s">
        <v>142</v>
      </c>
      <c r="C1716" t="s">
        <v>544</v>
      </c>
      <c r="D1716" t="s">
        <v>529</v>
      </c>
      <c r="E1716" t="s">
        <v>1447</v>
      </c>
      <c r="F1716" s="1">
        <v>9781265961725</v>
      </c>
      <c r="G1716" s="2"/>
    </row>
    <row r="1717" spans="1:7" x14ac:dyDescent="0.3">
      <c r="A1717" t="s">
        <v>543</v>
      </c>
      <c r="B1717" t="s">
        <v>142</v>
      </c>
      <c r="C1717" t="s">
        <v>544</v>
      </c>
      <c r="D1717" t="s">
        <v>529</v>
      </c>
      <c r="E1717" t="s">
        <v>1452</v>
      </c>
      <c r="F1717" s="1" t="s">
        <v>1457</v>
      </c>
      <c r="G1717" s="2"/>
    </row>
    <row r="1718" spans="1:7" x14ac:dyDescent="0.3">
      <c r="A1718" t="s">
        <v>543</v>
      </c>
      <c r="B1718" t="s">
        <v>142</v>
      </c>
      <c r="C1718" t="s">
        <v>544</v>
      </c>
      <c r="D1718" t="s">
        <v>529</v>
      </c>
      <c r="E1718" t="s">
        <v>1453</v>
      </c>
      <c r="F1718" s="1">
        <v>9781265835521</v>
      </c>
      <c r="G1718" s="2"/>
    </row>
    <row r="1719" spans="1:7" x14ac:dyDescent="0.3">
      <c r="A1719" t="s">
        <v>543</v>
      </c>
      <c r="B1719" t="s">
        <v>142</v>
      </c>
      <c r="C1719" t="s">
        <v>544</v>
      </c>
      <c r="D1719" t="s">
        <v>529</v>
      </c>
      <c r="E1719" t="s">
        <v>1454</v>
      </c>
      <c r="F1719" s="1">
        <v>9781265837419</v>
      </c>
      <c r="G1719" s="2"/>
    </row>
    <row r="1720" spans="1:7" x14ac:dyDescent="0.3">
      <c r="A1720" t="s">
        <v>543</v>
      </c>
      <c r="B1720" t="s">
        <v>142</v>
      </c>
      <c r="C1720" t="s">
        <v>544</v>
      </c>
      <c r="D1720" t="s">
        <v>529</v>
      </c>
      <c r="E1720" t="s">
        <v>1455</v>
      </c>
      <c r="F1720" s="1">
        <v>9781265843281</v>
      </c>
      <c r="G1720" s="2"/>
    </row>
    <row r="1721" spans="1:7" x14ac:dyDescent="0.3">
      <c r="A1721" t="s">
        <v>543</v>
      </c>
      <c r="B1721" t="s">
        <v>142</v>
      </c>
      <c r="C1721" t="s">
        <v>544</v>
      </c>
      <c r="D1721" t="s">
        <v>529</v>
      </c>
      <c r="E1721" t="s">
        <v>1456</v>
      </c>
      <c r="F1721" s="1">
        <v>9781265776350</v>
      </c>
      <c r="G1721" s="2"/>
    </row>
    <row r="1722" spans="1:7" x14ac:dyDescent="0.3">
      <c r="A1722" t="s">
        <v>543</v>
      </c>
      <c r="B1722" t="s">
        <v>142</v>
      </c>
      <c r="C1722" t="s">
        <v>545</v>
      </c>
      <c r="D1722" t="s">
        <v>37</v>
      </c>
      <c r="E1722" t="s">
        <v>945</v>
      </c>
      <c r="F1722" s="1">
        <v>9780076698004</v>
      </c>
      <c r="G1722" s="2"/>
    </row>
    <row r="1723" spans="1:7" x14ac:dyDescent="0.3">
      <c r="A1723" t="s">
        <v>543</v>
      </c>
      <c r="B1723" t="s">
        <v>142</v>
      </c>
      <c r="C1723" t="s">
        <v>545</v>
      </c>
      <c r="D1723" t="s">
        <v>37</v>
      </c>
      <c r="E1723" t="s">
        <v>946</v>
      </c>
      <c r="F1723" s="1">
        <v>9780076694860</v>
      </c>
      <c r="G1723" s="2"/>
    </row>
    <row r="1724" spans="1:7" x14ac:dyDescent="0.3">
      <c r="A1724" t="s">
        <v>543</v>
      </c>
      <c r="B1724" t="s">
        <v>142</v>
      </c>
      <c r="C1724" t="s">
        <v>545</v>
      </c>
      <c r="D1724" t="s">
        <v>37</v>
      </c>
      <c r="E1724" t="s">
        <v>947</v>
      </c>
      <c r="F1724" s="1">
        <v>9780076679683</v>
      </c>
      <c r="G1724" s="2"/>
    </row>
    <row r="1725" spans="1:7" x14ac:dyDescent="0.3">
      <c r="A1725" t="s">
        <v>543</v>
      </c>
      <c r="B1725" t="s">
        <v>142</v>
      </c>
      <c r="C1725" t="s">
        <v>545</v>
      </c>
      <c r="D1725" t="s">
        <v>37</v>
      </c>
      <c r="E1725" t="s">
        <v>948</v>
      </c>
      <c r="F1725" s="1">
        <v>9780076683642</v>
      </c>
      <c r="G1725" s="2"/>
    </row>
    <row r="1726" spans="1:7" x14ac:dyDescent="0.3">
      <c r="A1726" t="s">
        <v>543</v>
      </c>
      <c r="B1726" t="s">
        <v>142</v>
      </c>
      <c r="C1726" t="s">
        <v>545</v>
      </c>
      <c r="D1726" t="s">
        <v>37</v>
      </c>
      <c r="E1726" t="s">
        <v>546</v>
      </c>
      <c r="F1726" s="1">
        <v>9780078989391</v>
      </c>
      <c r="G1726" s="2"/>
    </row>
    <row r="1727" spans="1:7" x14ac:dyDescent="0.3">
      <c r="A1727" t="s">
        <v>543</v>
      </c>
      <c r="B1727" t="s">
        <v>142</v>
      </c>
      <c r="C1727" t="s">
        <v>545</v>
      </c>
      <c r="D1727" t="s">
        <v>37</v>
      </c>
      <c r="E1727" t="s">
        <v>547</v>
      </c>
      <c r="F1727" s="1">
        <v>9780078989445</v>
      </c>
      <c r="G1727" s="2"/>
    </row>
    <row r="1728" spans="1:7" x14ac:dyDescent="0.3">
      <c r="A1728" t="s">
        <v>543</v>
      </c>
      <c r="B1728" t="s">
        <v>142</v>
      </c>
      <c r="C1728" t="s">
        <v>545</v>
      </c>
      <c r="D1728" t="s">
        <v>37</v>
      </c>
      <c r="E1728" t="s">
        <v>548</v>
      </c>
      <c r="F1728" s="1">
        <v>9780076774548</v>
      </c>
      <c r="G1728" s="2"/>
    </row>
    <row r="1729" spans="1:7" x14ac:dyDescent="0.3">
      <c r="A1729" t="s">
        <v>543</v>
      </c>
      <c r="B1729" t="s">
        <v>142</v>
      </c>
      <c r="C1729" t="s">
        <v>545</v>
      </c>
      <c r="D1729" t="s">
        <v>37</v>
      </c>
      <c r="E1729" t="s">
        <v>549</v>
      </c>
      <c r="F1729" s="1">
        <v>9780021325894</v>
      </c>
      <c r="G1729" s="2"/>
    </row>
    <row r="1730" spans="1:7" x14ac:dyDescent="0.3">
      <c r="A1730" t="s">
        <v>543</v>
      </c>
      <c r="B1730" t="s">
        <v>142</v>
      </c>
      <c r="C1730" t="s">
        <v>545</v>
      </c>
      <c r="D1730" t="s">
        <v>37</v>
      </c>
      <c r="E1730" t="s">
        <v>550</v>
      </c>
      <c r="F1730" s="1">
        <v>9780021439485</v>
      </c>
      <c r="G1730" s="2"/>
    </row>
    <row r="1731" spans="1:7" x14ac:dyDescent="0.3">
      <c r="A1731" t="s">
        <v>543</v>
      </c>
      <c r="B1731" t="s">
        <v>142</v>
      </c>
      <c r="C1731" t="s">
        <v>545</v>
      </c>
      <c r="D1731" t="s">
        <v>529</v>
      </c>
      <c r="E1731" t="s">
        <v>949</v>
      </c>
      <c r="F1731" s="1">
        <v>9780076699735</v>
      </c>
      <c r="G1731" s="2"/>
    </row>
    <row r="1732" spans="1:7" x14ac:dyDescent="0.3">
      <c r="A1732" t="s">
        <v>543</v>
      </c>
      <c r="B1732" t="s">
        <v>142</v>
      </c>
      <c r="C1732" t="s">
        <v>545</v>
      </c>
      <c r="D1732" t="s">
        <v>529</v>
      </c>
      <c r="E1732" t="s">
        <v>950</v>
      </c>
      <c r="F1732" s="1">
        <v>9780076695188</v>
      </c>
      <c r="G1732" s="2"/>
    </row>
    <row r="1733" spans="1:7" x14ac:dyDescent="0.3">
      <c r="A1733" t="s">
        <v>543</v>
      </c>
      <c r="B1733" t="s">
        <v>142</v>
      </c>
      <c r="C1733" t="s">
        <v>545</v>
      </c>
      <c r="D1733" t="s">
        <v>529</v>
      </c>
      <c r="E1733" t="s">
        <v>951</v>
      </c>
      <c r="F1733" s="1">
        <v>9780076683246</v>
      </c>
      <c r="G1733" s="2"/>
    </row>
    <row r="1734" spans="1:7" x14ac:dyDescent="0.3">
      <c r="A1734" t="s">
        <v>543</v>
      </c>
      <c r="B1734" t="s">
        <v>142</v>
      </c>
      <c r="C1734" t="s">
        <v>545</v>
      </c>
      <c r="D1734" t="s">
        <v>529</v>
      </c>
      <c r="E1734" t="s">
        <v>952</v>
      </c>
      <c r="F1734" s="1">
        <v>9780076683291</v>
      </c>
      <c r="G1734" s="2"/>
    </row>
    <row r="1735" spans="1:7" x14ac:dyDescent="0.3">
      <c r="A1735" t="s">
        <v>543</v>
      </c>
      <c r="B1735" t="s">
        <v>142</v>
      </c>
      <c r="C1735" t="s">
        <v>545</v>
      </c>
      <c r="D1735" t="s">
        <v>529</v>
      </c>
      <c r="E1735" t="s">
        <v>551</v>
      </c>
      <c r="F1735" s="1">
        <v>9780078989421</v>
      </c>
      <c r="G1735" s="2"/>
    </row>
    <row r="1736" spans="1:7" x14ac:dyDescent="0.3">
      <c r="A1736" t="s">
        <v>543</v>
      </c>
      <c r="B1736" t="s">
        <v>142</v>
      </c>
      <c r="C1736" t="s">
        <v>545</v>
      </c>
      <c r="D1736" t="s">
        <v>529</v>
      </c>
      <c r="E1736" t="s">
        <v>552</v>
      </c>
      <c r="F1736" s="1">
        <v>9780078989476</v>
      </c>
      <c r="G1736" s="2"/>
    </row>
    <row r="1737" spans="1:7" x14ac:dyDescent="0.3">
      <c r="A1737" t="s">
        <v>543</v>
      </c>
      <c r="B1737" t="s">
        <v>142</v>
      </c>
      <c r="C1737" t="s">
        <v>545</v>
      </c>
      <c r="D1737" t="s">
        <v>529</v>
      </c>
      <c r="E1737" t="s">
        <v>553</v>
      </c>
      <c r="F1737" s="1">
        <v>9780076790845</v>
      </c>
      <c r="G1737" s="2"/>
    </row>
    <row r="1738" spans="1:7" x14ac:dyDescent="0.3">
      <c r="A1738" t="s">
        <v>543</v>
      </c>
      <c r="B1738" t="s">
        <v>142</v>
      </c>
      <c r="C1738" t="s">
        <v>545</v>
      </c>
      <c r="D1738" t="s">
        <v>529</v>
      </c>
      <c r="E1738" t="s">
        <v>554</v>
      </c>
      <c r="F1738" s="1">
        <v>9780021316366</v>
      </c>
      <c r="G1738" s="2"/>
    </row>
    <row r="1739" spans="1:7" x14ac:dyDescent="0.3">
      <c r="A1739" t="s">
        <v>543</v>
      </c>
      <c r="B1739" t="s">
        <v>142</v>
      </c>
      <c r="C1739" t="s">
        <v>545</v>
      </c>
      <c r="D1739" t="s">
        <v>529</v>
      </c>
      <c r="E1739" t="s">
        <v>555</v>
      </c>
      <c r="F1739" s="1">
        <v>9780021439522</v>
      </c>
      <c r="G1739" s="2"/>
    </row>
    <row r="1740" spans="1:7" x14ac:dyDescent="0.3">
      <c r="A1740" t="s">
        <v>543</v>
      </c>
      <c r="B1740" t="s">
        <v>142</v>
      </c>
      <c r="C1740" t="s">
        <v>545</v>
      </c>
      <c r="D1740" t="s">
        <v>534</v>
      </c>
      <c r="E1740" t="s">
        <v>953</v>
      </c>
      <c r="F1740" s="1">
        <v>9780076699810</v>
      </c>
      <c r="G1740" s="2"/>
    </row>
    <row r="1741" spans="1:7" x14ac:dyDescent="0.3">
      <c r="A1741" t="s">
        <v>543</v>
      </c>
      <c r="B1741" t="s">
        <v>142</v>
      </c>
      <c r="C1741" t="s">
        <v>545</v>
      </c>
      <c r="D1741" t="s">
        <v>534</v>
      </c>
      <c r="E1741" t="s">
        <v>954</v>
      </c>
      <c r="F1741" s="1">
        <v>9780076697861</v>
      </c>
      <c r="G1741" s="2"/>
    </row>
    <row r="1742" spans="1:7" x14ac:dyDescent="0.3">
      <c r="A1742" t="s">
        <v>543</v>
      </c>
      <c r="B1742" t="s">
        <v>142</v>
      </c>
      <c r="C1742" t="s">
        <v>545</v>
      </c>
      <c r="D1742" t="s">
        <v>534</v>
      </c>
      <c r="E1742" t="s">
        <v>955</v>
      </c>
      <c r="F1742" s="1">
        <v>9780076683727</v>
      </c>
      <c r="G1742" s="2"/>
    </row>
    <row r="1743" spans="1:7" x14ac:dyDescent="0.3">
      <c r="A1743" t="s">
        <v>543</v>
      </c>
      <c r="B1743" t="s">
        <v>142</v>
      </c>
      <c r="C1743" t="s">
        <v>545</v>
      </c>
      <c r="D1743" t="s">
        <v>534</v>
      </c>
      <c r="E1743" t="s">
        <v>956</v>
      </c>
      <c r="F1743" s="1">
        <v>9780076683772</v>
      </c>
      <c r="G1743" s="2"/>
    </row>
    <row r="1744" spans="1:7" x14ac:dyDescent="0.3">
      <c r="A1744" t="s">
        <v>543</v>
      </c>
      <c r="B1744" t="s">
        <v>142</v>
      </c>
      <c r="C1744" t="s">
        <v>545</v>
      </c>
      <c r="D1744" t="s">
        <v>534</v>
      </c>
      <c r="E1744" t="s">
        <v>556</v>
      </c>
      <c r="F1744" s="1">
        <v>9780078989438</v>
      </c>
      <c r="G1744" s="2"/>
    </row>
    <row r="1745" spans="1:7" x14ac:dyDescent="0.3">
      <c r="A1745" t="s">
        <v>543</v>
      </c>
      <c r="B1745" t="s">
        <v>142</v>
      </c>
      <c r="C1745" t="s">
        <v>545</v>
      </c>
      <c r="D1745" t="s">
        <v>534</v>
      </c>
      <c r="E1745" t="s">
        <v>557</v>
      </c>
      <c r="F1745" s="1">
        <v>9780078989483</v>
      </c>
      <c r="G1745" s="2"/>
    </row>
    <row r="1746" spans="1:7" x14ac:dyDescent="0.3">
      <c r="A1746" t="s">
        <v>543</v>
      </c>
      <c r="B1746" t="s">
        <v>142</v>
      </c>
      <c r="C1746" t="s">
        <v>545</v>
      </c>
      <c r="D1746" t="s">
        <v>534</v>
      </c>
      <c r="E1746" t="s">
        <v>558</v>
      </c>
      <c r="F1746" s="1">
        <v>9780076793945</v>
      </c>
      <c r="G1746" s="2"/>
    </row>
    <row r="1747" spans="1:7" x14ac:dyDescent="0.3">
      <c r="A1747" t="s">
        <v>543</v>
      </c>
      <c r="B1747" t="s">
        <v>142</v>
      </c>
      <c r="C1747" t="s">
        <v>545</v>
      </c>
      <c r="D1747" t="s">
        <v>534</v>
      </c>
      <c r="E1747" t="s">
        <v>559</v>
      </c>
      <c r="F1747" s="1">
        <v>9780021305506</v>
      </c>
      <c r="G1747" s="2"/>
    </row>
    <row r="1748" spans="1:7" x14ac:dyDescent="0.3">
      <c r="A1748" t="s">
        <v>543</v>
      </c>
      <c r="B1748" t="s">
        <v>142</v>
      </c>
      <c r="C1748" t="s">
        <v>545</v>
      </c>
      <c r="D1748" t="s">
        <v>534</v>
      </c>
      <c r="E1748" t="s">
        <v>560</v>
      </c>
      <c r="F1748" s="1">
        <v>9780021439539</v>
      </c>
      <c r="G1748" s="2"/>
    </row>
    <row r="1749" spans="1:7" x14ac:dyDescent="0.3">
      <c r="A1749" t="s">
        <v>543</v>
      </c>
      <c r="B1749" t="s">
        <v>142</v>
      </c>
      <c r="C1749" t="s">
        <v>1438</v>
      </c>
      <c r="D1749" t="s">
        <v>1161</v>
      </c>
      <c r="E1749" t="s">
        <v>1163</v>
      </c>
      <c r="F1749" s="1">
        <v>9781265466725</v>
      </c>
      <c r="G1749" s="2"/>
    </row>
    <row r="1750" spans="1:7" x14ac:dyDescent="0.3">
      <c r="A1750" t="s">
        <v>543</v>
      </c>
      <c r="B1750" t="s">
        <v>142</v>
      </c>
      <c r="C1750" t="s">
        <v>1438</v>
      </c>
      <c r="D1750" t="s">
        <v>1161</v>
      </c>
      <c r="E1750" t="s">
        <v>1125</v>
      </c>
      <c r="F1750" s="1">
        <v>9781265473037</v>
      </c>
      <c r="G1750" s="2"/>
    </row>
    <row r="1751" spans="1:7" x14ac:dyDescent="0.3">
      <c r="A1751" t="s">
        <v>543</v>
      </c>
      <c r="B1751" t="s">
        <v>142</v>
      </c>
      <c r="C1751" t="s">
        <v>1438</v>
      </c>
      <c r="D1751" t="s">
        <v>1161</v>
      </c>
      <c r="E1751" t="s">
        <v>1164</v>
      </c>
      <c r="F1751" s="1">
        <v>9781265342814</v>
      </c>
      <c r="G1751" s="2"/>
    </row>
    <row r="1752" spans="1:7" x14ac:dyDescent="0.3">
      <c r="A1752" t="s">
        <v>543</v>
      </c>
      <c r="B1752" t="s">
        <v>142</v>
      </c>
      <c r="C1752" t="s">
        <v>1438</v>
      </c>
      <c r="D1752" t="s">
        <v>1161</v>
      </c>
      <c r="E1752" t="s">
        <v>1166</v>
      </c>
      <c r="F1752" s="1">
        <v>9781265349851</v>
      </c>
      <c r="G1752" s="2"/>
    </row>
    <row r="1753" spans="1:7" x14ac:dyDescent="0.3">
      <c r="A1753" t="s">
        <v>543</v>
      </c>
      <c r="B1753" t="s">
        <v>142</v>
      </c>
      <c r="C1753" t="s">
        <v>1438</v>
      </c>
      <c r="D1753" t="s">
        <v>1161</v>
      </c>
      <c r="E1753" t="s">
        <v>1126</v>
      </c>
      <c r="F1753" s="1">
        <v>9781265346423</v>
      </c>
      <c r="G1753" s="2"/>
    </row>
    <row r="1754" spans="1:7" x14ac:dyDescent="0.3">
      <c r="A1754" t="s">
        <v>543</v>
      </c>
      <c r="B1754" t="s">
        <v>142</v>
      </c>
      <c r="C1754" t="s">
        <v>1438</v>
      </c>
      <c r="D1754" t="s">
        <v>1161</v>
      </c>
      <c r="E1754" t="s">
        <v>1165</v>
      </c>
      <c r="F1754" s="1">
        <v>9781266341762</v>
      </c>
      <c r="G1754" s="2"/>
    </row>
    <row r="1755" spans="1:7" x14ac:dyDescent="0.3">
      <c r="A1755" t="s">
        <v>543</v>
      </c>
      <c r="B1755" t="s">
        <v>142</v>
      </c>
      <c r="C1755" t="s">
        <v>1438</v>
      </c>
      <c r="D1755" t="s">
        <v>1161</v>
      </c>
      <c r="E1755" t="s">
        <v>957</v>
      </c>
      <c r="F1755" s="1">
        <v>9780076675463</v>
      </c>
      <c r="G1755" s="2"/>
    </row>
    <row r="1756" spans="1:7" x14ac:dyDescent="0.3">
      <c r="A1756" t="s">
        <v>543</v>
      </c>
      <c r="B1756" t="s">
        <v>142</v>
      </c>
      <c r="C1756" t="s">
        <v>1438</v>
      </c>
      <c r="D1756" t="s">
        <v>1161</v>
      </c>
      <c r="E1756" t="s">
        <v>1138</v>
      </c>
      <c r="F1756" s="1">
        <v>9780078997457</v>
      </c>
      <c r="G1756" s="2"/>
    </row>
    <row r="1757" spans="1:7" x14ac:dyDescent="0.3">
      <c r="A1757" t="s">
        <v>543</v>
      </c>
      <c r="B1757" t="s">
        <v>142</v>
      </c>
      <c r="C1757" t="s">
        <v>1438</v>
      </c>
      <c r="D1757" t="s">
        <v>1161</v>
      </c>
      <c r="E1757" t="s">
        <v>1137</v>
      </c>
      <c r="F1757" s="1">
        <v>9780078997464</v>
      </c>
      <c r="G1757" s="2"/>
    </row>
    <row r="1758" spans="1:7" x14ac:dyDescent="0.3">
      <c r="A1758" t="s">
        <v>543</v>
      </c>
      <c r="B1758" t="s">
        <v>142</v>
      </c>
      <c r="C1758" t="s">
        <v>1438</v>
      </c>
      <c r="D1758" t="s">
        <v>1161</v>
      </c>
      <c r="E1758" t="s">
        <v>1462</v>
      </c>
      <c r="F1758" s="1" t="s">
        <v>1464</v>
      </c>
      <c r="G1758" s="2"/>
    </row>
    <row r="1759" spans="1:7" x14ac:dyDescent="0.3">
      <c r="A1759" t="s">
        <v>543</v>
      </c>
      <c r="B1759" t="s">
        <v>142</v>
      </c>
      <c r="C1759" t="s">
        <v>1438</v>
      </c>
      <c r="D1759" t="s">
        <v>1161</v>
      </c>
      <c r="E1759" t="s">
        <v>1458</v>
      </c>
      <c r="F1759" s="1" t="s">
        <v>1459</v>
      </c>
      <c r="G1759" s="2"/>
    </row>
    <row r="1760" spans="1:7" x14ac:dyDescent="0.3">
      <c r="A1760" t="s">
        <v>543</v>
      </c>
      <c r="B1760" t="s">
        <v>142</v>
      </c>
      <c r="C1760" t="s">
        <v>1438</v>
      </c>
      <c r="D1760" t="s">
        <v>1161</v>
      </c>
      <c r="E1760" t="s">
        <v>1169</v>
      </c>
      <c r="F1760" s="1">
        <v>9781265452582</v>
      </c>
      <c r="G1760" s="2"/>
    </row>
    <row r="1761" spans="1:7" x14ac:dyDescent="0.3">
      <c r="A1761" t="s">
        <v>543</v>
      </c>
      <c r="B1761" t="s">
        <v>142</v>
      </c>
      <c r="C1761" t="s">
        <v>1438</v>
      </c>
      <c r="D1761" t="s">
        <v>1161</v>
      </c>
      <c r="E1761" t="s">
        <v>1127</v>
      </c>
      <c r="F1761" s="1">
        <v>9781265457877</v>
      </c>
      <c r="G1761" s="2"/>
    </row>
    <row r="1762" spans="1:7" x14ac:dyDescent="0.3">
      <c r="A1762" t="s">
        <v>543</v>
      </c>
      <c r="B1762" t="s">
        <v>142</v>
      </c>
      <c r="C1762" t="s">
        <v>1438</v>
      </c>
      <c r="D1762" t="s">
        <v>1161</v>
      </c>
      <c r="E1762" t="s">
        <v>1170</v>
      </c>
      <c r="F1762" s="1">
        <v>9781265351144</v>
      </c>
      <c r="G1762" s="2"/>
    </row>
    <row r="1763" spans="1:7" x14ac:dyDescent="0.3">
      <c r="A1763" t="s">
        <v>543</v>
      </c>
      <c r="B1763" t="s">
        <v>142</v>
      </c>
      <c r="C1763" t="s">
        <v>1438</v>
      </c>
      <c r="D1763" t="s">
        <v>1161</v>
      </c>
      <c r="E1763" t="s">
        <v>1167</v>
      </c>
      <c r="F1763" s="1">
        <v>9781265355821</v>
      </c>
      <c r="G1763" s="2"/>
    </row>
    <row r="1764" spans="1:7" x14ac:dyDescent="0.3">
      <c r="A1764" t="s">
        <v>543</v>
      </c>
      <c r="B1764" t="s">
        <v>142</v>
      </c>
      <c r="C1764" t="s">
        <v>1438</v>
      </c>
      <c r="D1764" t="s">
        <v>1161</v>
      </c>
      <c r="E1764" t="s">
        <v>1128</v>
      </c>
      <c r="F1764" s="1">
        <v>9781265355111</v>
      </c>
      <c r="G1764" s="2"/>
    </row>
    <row r="1765" spans="1:7" x14ac:dyDescent="0.3">
      <c r="A1765" t="s">
        <v>543</v>
      </c>
      <c r="B1765" t="s">
        <v>142</v>
      </c>
      <c r="C1765" t="s">
        <v>1438</v>
      </c>
      <c r="D1765" t="s">
        <v>1161</v>
      </c>
      <c r="E1765" t="s">
        <v>1168</v>
      </c>
      <c r="F1765" s="1">
        <v>9781266344725</v>
      </c>
      <c r="G1765" s="2"/>
    </row>
    <row r="1766" spans="1:7" x14ac:dyDescent="0.3">
      <c r="A1766" t="s">
        <v>543</v>
      </c>
      <c r="B1766" t="s">
        <v>142</v>
      </c>
      <c r="C1766" t="s">
        <v>1438</v>
      </c>
      <c r="D1766" t="s">
        <v>1161</v>
      </c>
      <c r="E1766" t="s">
        <v>958</v>
      </c>
      <c r="F1766" s="1">
        <v>9780076675494</v>
      </c>
      <c r="G1766" s="2"/>
    </row>
    <row r="1767" spans="1:7" x14ac:dyDescent="0.3">
      <c r="A1767" t="s">
        <v>543</v>
      </c>
      <c r="B1767" t="s">
        <v>142</v>
      </c>
      <c r="C1767" t="s">
        <v>1438</v>
      </c>
      <c r="D1767" t="s">
        <v>1161</v>
      </c>
      <c r="E1767" t="s">
        <v>1129</v>
      </c>
      <c r="F1767" s="1">
        <v>9780078997501</v>
      </c>
      <c r="G1767" s="2"/>
    </row>
    <row r="1768" spans="1:7" x14ac:dyDescent="0.3">
      <c r="A1768" t="s">
        <v>543</v>
      </c>
      <c r="B1768" t="s">
        <v>142</v>
      </c>
      <c r="C1768" t="s">
        <v>1438</v>
      </c>
      <c r="D1768" t="s">
        <v>1161</v>
      </c>
      <c r="E1768" t="s">
        <v>1130</v>
      </c>
      <c r="F1768" s="1">
        <v>9780078997518</v>
      </c>
      <c r="G1768" s="2"/>
    </row>
    <row r="1769" spans="1:7" x14ac:dyDescent="0.3">
      <c r="A1769" t="s">
        <v>543</v>
      </c>
      <c r="B1769" t="s">
        <v>142</v>
      </c>
      <c r="C1769" t="s">
        <v>1438</v>
      </c>
      <c r="D1769" t="s">
        <v>1161</v>
      </c>
      <c r="E1769" t="s">
        <v>1463</v>
      </c>
      <c r="F1769" s="1" t="s">
        <v>1465</v>
      </c>
      <c r="G1769" s="2"/>
    </row>
    <row r="1770" spans="1:7" x14ac:dyDescent="0.3">
      <c r="A1770" t="s">
        <v>543</v>
      </c>
      <c r="B1770" t="s">
        <v>142</v>
      </c>
      <c r="C1770" t="s">
        <v>1438</v>
      </c>
      <c r="D1770" t="s">
        <v>1161</v>
      </c>
      <c r="E1770" t="s">
        <v>1460</v>
      </c>
      <c r="F1770" s="1" t="s">
        <v>1461</v>
      </c>
      <c r="G1770" s="2"/>
    </row>
    <row r="1771" spans="1:7" x14ac:dyDescent="0.3">
      <c r="A1771" t="s">
        <v>543</v>
      </c>
      <c r="B1771" t="s">
        <v>142</v>
      </c>
      <c r="C1771" t="s">
        <v>1438</v>
      </c>
      <c r="D1771" t="s">
        <v>1161</v>
      </c>
      <c r="E1771" t="s">
        <v>1171</v>
      </c>
      <c r="F1771" s="1">
        <v>9781265473396</v>
      </c>
      <c r="G1771" s="2"/>
    </row>
    <row r="1772" spans="1:7" x14ac:dyDescent="0.3">
      <c r="A1772" t="s">
        <v>543</v>
      </c>
      <c r="B1772" t="s">
        <v>142</v>
      </c>
      <c r="C1772" t="s">
        <v>1438</v>
      </c>
      <c r="D1772" t="s">
        <v>1161</v>
      </c>
      <c r="E1772" t="s">
        <v>1131</v>
      </c>
      <c r="F1772" s="1">
        <v>9781265477998</v>
      </c>
      <c r="G1772" s="2"/>
    </row>
    <row r="1773" spans="1:7" x14ac:dyDescent="0.3">
      <c r="A1773" t="s">
        <v>543</v>
      </c>
      <c r="B1773" t="s">
        <v>142</v>
      </c>
      <c r="C1773" t="s">
        <v>1438</v>
      </c>
      <c r="D1773" t="s">
        <v>1161</v>
      </c>
      <c r="E1773" t="s">
        <v>1132</v>
      </c>
      <c r="F1773" s="1">
        <v>9781265357689</v>
      </c>
      <c r="G1773" s="2"/>
    </row>
    <row r="1774" spans="1:7" x14ac:dyDescent="0.3">
      <c r="A1774" t="s">
        <v>543</v>
      </c>
      <c r="B1774" t="s">
        <v>142</v>
      </c>
      <c r="C1774" t="s">
        <v>1438</v>
      </c>
      <c r="D1774" t="s">
        <v>1161</v>
      </c>
      <c r="E1774" t="s">
        <v>1133</v>
      </c>
      <c r="F1774" s="1">
        <v>9781265361945</v>
      </c>
      <c r="G1774" s="2"/>
    </row>
    <row r="1775" spans="1:7" x14ac:dyDescent="0.3">
      <c r="A1775" t="s">
        <v>543</v>
      </c>
      <c r="B1775" t="s">
        <v>142</v>
      </c>
      <c r="C1775" t="s">
        <v>1438</v>
      </c>
      <c r="D1775" t="s">
        <v>1161</v>
      </c>
      <c r="E1775" t="s">
        <v>1134</v>
      </c>
      <c r="F1775" s="1">
        <v>9781265358709</v>
      </c>
      <c r="G1775" s="2"/>
    </row>
    <row r="1776" spans="1:7" x14ac:dyDescent="0.3">
      <c r="A1776" t="s">
        <v>543</v>
      </c>
      <c r="B1776" t="s">
        <v>142</v>
      </c>
      <c r="C1776" t="s">
        <v>1438</v>
      </c>
      <c r="D1776" t="s">
        <v>1161</v>
      </c>
      <c r="E1776" t="s">
        <v>1172</v>
      </c>
      <c r="F1776" s="1">
        <v>9781266346170</v>
      </c>
      <c r="G1776" s="2"/>
    </row>
    <row r="1777" spans="1:7" x14ac:dyDescent="0.3">
      <c r="A1777" t="s">
        <v>543</v>
      </c>
      <c r="B1777" t="s">
        <v>142</v>
      </c>
      <c r="C1777" t="s">
        <v>1438</v>
      </c>
      <c r="D1777" t="s">
        <v>1161</v>
      </c>
      <c r="E1777" t="s">
        <v>959</v>
      </c>
      <c r="F1777" s="1">
        <v>9780076675432</v>
      </c>
      <c r="G1777" s="2"/>
    </row>
    <row r="1778" spans="1:7" x14ac:dyDescent="0.3">
      <c r="A1778" t="s">
        <v>543</v>
      </c>
      <c r="B1778" t="s">
        <v>142</v>
      </c>
      <c r="C1778" t="s">
        <v>1438</v>
      </c>
      <c r="D1778" t="s">
        <v>1161</v>
      </c>
      <c r="E1778" t="s">
        <v>1135</v>
      </c>
      <c r="F1778" s="1">
        <v>9780078997556</v>
      </c>
      <c r="G1778" s="2"/>
    </row>
    <row r="1779" spans="1:7" x14ac:dyDescent="0.3">
      <c r="A1779" t="s">
        <v>543</v>
      </c>
      <c r="B1779" t="s">
        <v>142</v>
      </c>
      <c r="C1779" t="s">
        <v>1438</v>
      </c>
      <c r="D1779" t="s">
        <v>1161</v>
      </c>
      <c r="E1779" t="s">
        <v>1136</v>
      </c>
      <c r="F1779" s="1">
        <v>9780078997563</v>
      </c>
      <c r="G1779" s="2"/>
    </row>
    <row r="1780" spans="1:7" x14ac:dyDescent="0.3">
      <c r="A1780" t="s">
        <v>543</v>
      </c>
      <c r="B1780" t="s">
        <v>142</v>
      </c>
      <c r="C1780" t="s">
        <v>1438</v>
      </c>
      <c r="D1780" t="s">
        <v>1161</v>
      </c>
      <c r="E1780" t="s">
        <v>1466</v>
      </c>
      <c r="F1780" s="1" t="s">
        <v>1468</v>
      </c>
      <c r="G1780" s="2"/>
    </row>
    <row r="1781" spans="1:7" x14ac:dyDescent="0.3">
      <c r="A1781" t="s">
        <v>543</v>
      </c>
      <c r="B1781" t="s">
        <v>142</v>
      </c>
      <c r="C1781" t="s">
        <v>1438</v>
      </c>
      <c r="D1781" t="s">
        <v>1161</v>
      </c>
      <c r="E1781" t="s">
        <v>1467</v>
      </c>
      <c r="F1781" s="1" t="s">
        <v>1469</v>
      </c>
      <c r="G1781" s="2"/>
    </row>
    <row r="1782" spans="1:7" x14ac:dyDescent="0.3">
      <c r="A1782" t="s">
        <v>543</v>
      </c>
      <c r="B1782" t="s">
        <v>142</v>
      </c>
      <c r="C1782" t="s">
        <v>1476</v>
      </c>
      <c r="D1782" t="s">
        <v>1162</v>
      </c>
      <c r="E1782" t="s">
        <v>1173</v>
      </c>
      <c r="F1782" s="1">
        <v>9781265482367</v>
      </c>
      <c r="G1782" s="2"/>
    </row>
    <row r="1783" spans="1:7" x14ac:dyDescent="0.3">
      <c r="A1783" t="s">
        <v>543</v>
      </c>
      <c r="B1783" t="s">
        <v>142</v>
      </c>
      <c r="C1783" t="s">
        <v>1476</v>
      </c>
      <c r="D1783" t="s">
        <v>1162</v>
      </c>
      <c r="E1783" t="s">
        <v>1174</v>
      </c>
      <c r="F1783" s="1">
        <v>9781265371968</v>
      </c>
      <c r="G1783" s="2"/>
    </row>
    <row r="1784" spans="1:7" x14ac:dyDescent="0.3">
      <c r="A1784" t="s">
        <v>543</v>
      </c>
      <c r="B1784" t="s">
        <v>142</v>
      </c>
      <c r="C1784" t="s">
        <v>1476</v>
      </c>
      <c r="D1784" t="s">
        <v>1162</v>
      </c>
      <c r="E1784" t="s">
        <v>1175</v>
      </c>
      <c r="F1784" s="1">
        <v>9781265363871</v>
      </c>
      <c r="G1784" s="2"/>
    </row>
    <row r="1785" spans="1:7" x14ac:dyDescent="0.3">
      <c r="A1785" t="s">
        <v>543</v>
      </c>
      <c r="B1785" t="s">
        <v>142</v>
      </c>
      <c r="C1785" t="s">
        <v>1476</v>
      </c>
      <c r="D1785" t="s">
        <v>1162</v>
      </c>
      <c r="E1785" t="s">
        <v>1182</v>
      </c>
      <c r="F1785" s="1">
        <v>9781266347122</v>
      </c>
      <c r="G1785" s="2"/>
    </row>
    <row r="1786" spans="1:7" x14ac:dyDescent="0.3">
      <c r="A1786" t="s">
        <v>543</v>
      </c>
      <c r="B1786" t="s">
        <v>142</v>
      </c>
      <c r="C1786" t="s">
        <v>1476</v>
      </c>
      <c r="D1786" t="s">
        <v>1162</v>
      </c>
      <c r="E1786" t="s">
        <v>960</v>
      </c>
      <c r="F1786" s="1">
        <v>9780077007720</v>
      </c>
      <c r="G1786" s="2"/>
    </row>
    <row r="1787" spans="1:7" x14ac:dyDescent="0.3">
      <c r="A1787" t="s">
        <v>543</v>
      </c>
      <c r="B1787" t="s">
        <v>142</v>
      </c>
      <c r="C1787" t="s">
        <v>1476</v>
      </c>
      <c r="D1787" t="s">
        <v>1162</v>
      </c>
      <c r="E1787" t="s">
        <v>561</v>
      </c>
      <c r="F1787" s="1">
        <v>9780077006938</v>
      </c>
      <c r="G1787" s="2"/>
    </row>
    <row r="1788" spans="1:7" x14ac:dyDescent="0.3">
      <c r="A1788" t="s">
        <v>543</v>
      </c>
      <c r="B1788" t="s">
        <v>142</v>
      </c>
      <c r="C1788" t="s">
        <v>1476</v>
      </c>
      <c r="D1788" t="s">
        <v>1162</v>
      </c>
      <c r="E1788" t="s">
        <v>562</v>
      </c>
      <c r="F1788" s="1">
        <v>9780077032050</v>
      </c>
      <c r="G1788" s="2"/>
    </row>
    <row r="1789" spans="1:7" x14ac:dyDescent="0.3">
      <c r="A1789" t="s">
        <v>543</v>
      </c>
      <c r="B1789" t="s">
        <v>142</v>
      </c>
      <c r="C1789" t="s">
        <v>1476</v>
      </c>
      <c r="D1789" t="s">
        <v>1162</v>
      </c>
      <c r="E1789" t="s">
        <v>1471</v>
      </c>
      <c r="F1789" s="1" t="s">
        <v>1470</v>
      </c>
      <c r="G1789" s="2"/>
    </row>
    <row r="1790" spans="1:7" x14ac:dyDescent="0.3">
      <c r="A1790" t="s">
        <v>543</v>
      </c>
      <c r="B1790" t="s">
        <v>142</v>
      </c>
      <c r="C1790" t="s">
        <v>1476</v>
      </c>
      <c r="D1790" t="s">
        <v>1162</v>
      </c>
      <c r="E1790" t="s">
        <v>1176</v>
      </c>
      <c r="F1790" s="1">
        <v>9781265485825</v>
      </c>
      <c r="G1790" s="2"/>
    </row>
    <row r="1791" spans="1:7" x14ac:dyDescent="0.3">
      <c r="A1791" t="s">
        <v>543</v>
      </c>
      <c r="B1791" t="s">
        <v>142</v>
      </c>
      <c r="C1791" t="s">
        <v>1476</v>
      </c>
      <c r="D1791" t="s">
        <v>1162</v>
      </c>
      <c r="E1791" t="s">
        <v>1177</v>
      </c>
      <c r="F1791" s="1">
        <v>9781265373788</v>
      </c>
      <c r="G1791" s="2"/>
    </row>
    <row r="1792" spans="1:7" x14ac:dyDescent="0.3">
      <c r="A1792" t="s">
        <v>543</v>
      </c>
      <c r="B1792" t="s">
        <v>142</v>
      </c>
      <c r="C1792" t="s">
        <v>1476</v>
      </c>
      <c r="D1792" t="s">
        <v>1162</v>
      </c>
      <c r="E1792" t="s">
        <v>1178</v>
      </c>
      <c r="F1792" s="1">
        <v>9781265365332</v>
      </c>
      <c r="G1792" s="2"/>
    </row>
    <row r="1793" spans="1:7" x14ac:dyDescent="0.3">
      <c r="A1793" t="s">
        <v>543</v>
      </c>
      <c r="B1793" t="s">
        <v>142</v>
      </c>
      <c r="C1793" t="s">
        <v>1476</v>
      </c>
      <c r="D1793" t="s">
        <v>1162</v>
      </c>
      <c r="E1793" t="s">
        <v>1183</v>
      </c>
      <c r="F1793" s="1">
        <v>9781266355691</v>
      </c>
      <c r="G1793" s="2"/>
    </row>
    <row r="1794" spans="1:7" x14ac:dyDescent="0.3">
      <c r="A1794" t="s">
        <v>543</v>
      </c>
      <c r="B1794" t="s">
        <v>142</v>
      </c>
      <c r="C1794" t="s">
        <v>1476</v>
      </c>
      <c r="D1794" t="s">
        <v>1162</v>
      </c>
      <c r="E1794" t="s">
        <v>961</v>
      </c>
      <c r="F1794" s="1">
        <v>9780077007812</v>
      </c>
      <c r="G1794" s="2"/>
    </row>
    <row r="1795" spans="1:7" x14ac:dyDescent="0.3">
      <c r="A1795" t="s">
        <v>543</v>
      </c>
      <c r="B1795" t="s">
        <v>142</v>
      </c>
      <c r="C1795" t="s">
        <v>1476</v>
      </c>
      <c r="D1795" t="s">
        <v>1162</v>
      </c>
      <c r="E1795" t="s">
        <v>563</v>
      </c>
      <c r="F1795" s="1">
        <v>9780077006976</v>
      </c>
      <c r="G1795" s="2"/>
    </row>
    <row r="1796" spans="1:7" x14ac:dyDescent="0.3">
      <c r="A1796" t="s">
        <v>543</v>
      </c>
      <c r="B1796" t="s">
        <v>142</v>
      </c>
      <c r="C1796" t="s">
        <v>1476</v>
      </c>
      <c r="D1796" t="s">
        <v>1162</v>
      </c>
      <c r="E1796" t="s">
        <v>564</v>
      </c>
      <c r="F1796" s="1">
        <v>9780077032067</v>
      </c>
      <c r="G1796" s="2"/>
    </row>
    <row r="1797" spans="1:7" x14ac:dyDescent="0.3">
      <c r="A1797" t="s">
        <v>543</v>
      </c>
      <c r="B1797" t="s">
        <v>142</v>
      </c>
      <c r="C1797" t="s">
        <v>1476</v>
      </c>
      <c r="D1797" t="s">
        <v>1162</v>
      </c>
      <c r="E1797" t="s">
        <v>1472</v>
      </c>
      <c r="F1797" s="1" t="s">
        <v>1475</v>
      </c>
      <c r="G1797" s="2"/>
    </row>
    <row r="1798" spans="1:7" x14ac:dyDescent="0.3">
      <c r="A1798" t="s">
        <v>543</v>
      </c>
      <c r="B1798" t="s">
        <v>142</v>
      </c>
      <c r="C1798" t="s">
        <v>1476</v>
      </c>
      <c r="D1798" t="s">
        <v>1162</v>
      </c>
      <c r="E1798" t="s">
        <v>1181</v>
      </c>
      <c r="F1798" s="1">
        <v>9781265486600</v>
      </c>
      <c r="G1798" s="2"/>
    </row>
    <row r="1799" spans="1:7" x14ac:dyDescent="0.3">
      <c r="A1799" t="s">
        <v>543</v>
      </c>
      <c r="B1799" t="s">
        <v>142</v>
      </c>
      <c r="C1799" t="s">
        <v>1476</v>
      </c>
      <c r="D1799" t="s">
        <v>1162</v>
      </c>
      <c r="E1799" t="s">
        <v>1179</v>
      </c>
      <c r="F1799" s="1">
        <v>9781265379360</v>
      </c>
      <c r="G1799" s="2"/>
    </row>
    <row r="1800" spans="1:7" x14ac:dyDescent="0.3">
      <c r="A1800" t="s">
        <v>543</v>
      </c>
      <c r="B1800" t="s">
        <v>142</v>
      </c>
      <c r="C1800" t="s">
        <v>1476</v>
      </c>
      <c r="D1800" t="s">
        <v>1162</v>
      </c>
      <c r="E1800" t="s">
        <v>1180</v>
      </c>
      <c r="F1800" s="1">
        <v>9781265369217</v>
      </c>
      <c r="G1800" s="2"/>
    </row>
    <row r="1801" spans="1:7" x14ac:dyDescent="0.3">
      <c r="A1801" t="s">
        <v>543</v>
      </c>
      <c r="B1801" t="s">
        <v>142</v>
      </c>
      <c r="C1801" t="s">
        <v>1476</v>
      </c>
      <c r="D1801" t="s">
        <v>1162</v>
      </c>
      <c r="E1801" t="s">
        <v>1184</v>
      </c>
      <c r="F1801" s="1">
        <v>9781266359248</v>
      </c>
      <c r="G1801" s="2"/>
    </row>
    <row r="1802" spans="1:7" x14ac:dyDescent="0.3">
      <c r="A1802" t="s">
        <v>543</v>
      </c>
      <c r="B1802" t="s">
        <v>142</v>
      </c>
      <c r="C1802" t="s">
        <v>1476</v>
      </c>
      <c r="D1802" t="s">
        <v>1162</v>
      </c>
      <c r="E1802" t="s">
        <v>962</v>
      </c>
      <c r="F1802" s="1">
        <v>9780077007911</v>
      </c>
      <c r="G1802" s="2"/>
    </row>
    <row r="1803" spans="1:7" x14ac:dyDescent="0.3">
      <c r="A1803" t="s">
        <v>543</v>
      </c>
      <c r="B1803" t="s">
        <v>142</v>
      </c>
      <c r="C1803" t="s">
        <v>1476</v>
      </c>
      <c r="D1803" t="s">
        <v>1162</v>
      </c>
      <c r="E1803" t="s">
        <v>565</v>
      </c>
      <c r="F1803" s="1">
        <v>9780077006983</v>
      </c>
      <c r="G1803" s="2"/>
    </row>
    <row r="1804" spans="1:7" x14ac:dyDescent="0.3">
      <c r="A1804" t="s">
        <v>543</v>
      </c>
      <c r="B1804" t="s">
        <v>142</v>
      </c>
      <c r="C1804" t="s">
        <v>1476</v>
      </c>
      <c r="D1804" t="s">
        <v>1162</v>
      </c>
      <c r="E1804" t="s">
        <v>566</v>
      </c>
      <c r="F1804" s="1">
        <v>9780077032074</v>
      </c>
      <c r="G1804" s="2"/>
    </row>
    <row r="1805" spans="1:7" x14ac:dyDescent="0.3">
      <c r="A1805" t="s">
        <v>543</v>
      </c>
      <c r="B1805" t="s">
        <v>142</v>
      </c>
      <c r="C1805" t="s">
        <v>1476</v>
      </c>
      <c r="D1805" t="s">
        <v>1162</v>
      </c>
      <c r="E1805" t="s">
        <v>1473</v>
      </c>
      <c r="F1805" s="1" t="s">
        <v>1474</v>
      </c>
      <c r="G1805" s="2"/>
    </row>
    <row r="1806" spans="1:7" x14ac:dyDescent="0.3">
      <c r="A1806" t="s">
        <v>543</v>
      </c>
      <c r="B1806" t="s">
        <v>142</v>
      </c>
      <c r="C1806" t="s">
        <v>567</v>
      </c>
      <c r="D1806" t="s">
        <v>1162</v>
      </c>
      <c r="E1806" t="s">
        <v>568</v>
      </c>
      <c r="F1806" s="1">
        <v>9780078978791</v>
      </c>
      <c r="G1806" s="2"/>
    </row>
    <row r="1807" spans="1:7" x14ac:dyDescent="0.3">
      <c r="A1807" t="s">
        <v>543</v>
      </c>
      <c r="B1807" t="s">
        <v>142</v>
      </c>
      <c r="C1807" t="s">
        <v>567</v>
      </c>
      <c r="D1807" t="s">
        <v>1162</v>
      </c>
      <c r="E1807" t="s">
        <v>569</v>
      </c>
      <c r="F1807" s="1">
        <v>9780079056665</v>
      </c>
      <c r="G1807" s="2"/>
    </row>
    <row r="1808" spans="1:7" x14ac:dyDescent="0.3">
      <c r="A1808" t="s">
        <v>543</v>
      </c>
      <c r="B1808" t="s">
        <v>142</v>
      </c>
      <c r="C1808" t="s">
        <v>567</v>
      </c>
      <c r="D1808" t="s">
        <v>1162</v>
      </c>
      <c r="E1808" t="s">
        <v>570</v>
      </c>
      <c r="F1808" s="1">
        <v>9780079056771</v>
      </c>
      <c r="G1808" s="2"/>
    </row>
    <row r="1809" spans="1:7" x14ac:dyDescent="0.3">
      <c r="A1809" t="s">
        <v>543</v>
      </c>
      <c r="B1809" t="s">
        <v>142</v>
      </c>
      <c r="C1809" t="s">
        <v>567</v>
      </c>
      <c r="D1809" t="s">
        <v>1162</v>
      </c>
      <c r="E1809" t="s">
        <v>963</v>
      </c>
      <c r="F1809" s="1">
        <v>9780078985164</v>
      </c>
      <c r="G1809" s="2"/>
    </row>
    <row r="1810" spans="1:7" x14ac:dyDescent="0.3">
      <c r="A1810" t="s">
        <v>543</v>
      </c>
      <c r="B1810" t="s">
        <v>142</v>
      </c>
      <c r="C1810" t="s">
        <v>567</v>
      </c>
      <c r="D1810" t="s">
        <v>1162</v>
      </c>
      <c r="E1810" t="s">
        <v>964</v>
      </c>
      <c r="F1810" s="1">
        <v>9780078985171</v>
      </c>
      <c r="G1810" s="2"/>
    </row>
    <row r="1811" spans="1:7" x14ac:dyDescent="0.3">
      <c r="A1811" t="s">
        <v>543</v>
      </c>
      <c r="B1811" t="s">
        <v>142</v>
      </c>
      <c r="C1811" t="s">
        <v>567</v>
      </c>
      <c r="D1811" t="s">
        <v>1162</v>
      </c>
      <c r="E1811" t="s">
        <v>571</v>
      </c>
      <c r="F1811" s="1">
        <v>9780078978814</v>
      </c>
      <c r="G1811" s="2"/>
    </row>
    <row r="1812" spans="1:7" x14ac:dyDescent="0.3">
      <c r="A1812" t="s">
        <v>543</v>
      </c>
      <c r="B1812" t="s">
        <v>142</v>
      </c>
      <c r="C1812" t="s">
        <v>567</v>
      </c>
      <c r="D1812" t="s">
        <v>1162</v>
      </c>
      <c r="E1812" t="s">
        <v>572</v>
      </c>
      <c r="F1812" s="1">
        <v>9780079057327</v>
      </c>
      <c r="G1812" s="2"/>
    </row>
    <row r="1813" spans="1:7" x14ac:dyDescent="0.3">
      <c r="A1813" t="s">
        <v>543</v>
      </c>
      <c r="B1813" t="s">
        <v>142</v>
      </c>
      <c r="C1813" t="s">
        <v>567</v>
      </c>
      <c r="D1813" t="s">
        <v>1162</v>
      </c>
      <c r="E1813" t="s">
        <v>573</v>
      </c>
      <c r="F1813" s="1">
        <v>9780079057532</v>
      </c>
      <c r="G1813" s="2"/>
    </row>
    <row r="1814" spans="1:7" x14ac:dyDescent="0.3">
      <c r="A1814" t="s">
        <v>543</v>
      </c>
      <c r="B1814" t="s">
        <v>142</v>
      </c>
      <c r="C1814" t="s">
        <v>567</v>
      </c>
      <c r="D1814" t="s">
        <v>1162</v>
      </c>
      <c r="E1814" t="s">
        <v>965</v>
      </c>
      <c r="F1814" s="1">
        <v>9780078984945</v>
      </c>
      <c r="G1814" s="2"/>
    </row>
    <row r="1815" spans="1:7" x14ac:dyDescent="0.3">
      <c r="A1815" t="s">
        <v>543</v>
      </c>
      <c r="B1815" t="s">
        <v>142</v>
      </c>
      <c r="C1815" t="s">
        <v>567</v>
      </c>
      <c r="D1815" t="s">
        <v>1162</v>
      </c>
      <c r="E1815" t="s">
        <v>966</v>
      </c>
      <c r="F1815" s="1">
        <v>9780078984952</v>
      </c>
      <c r="G1815" s="2"/>
    </row>
    <row r="1816" spans="1:7" x14ac:dyDescent="0.3">
      <c r="A1816" t="s">
        <v>543</v>
      </c>
      <c r="B1816" t="s">
        <v>142</v>
      </c>
      <c r="C1816" t="s">
        <v>567</v>
      </c>
      <c r="D1816" t="s">
        <v>1162</v>
      </c>
      <c r="E1816" t="s">
        <v>574</v>
      </c>
      <c r="F1816" s="1">
        <v>9780078978807</v>
      </c>
      <c r="G1816" s="2"/>
    </row>
    <row r="1817" spans="1:7" x14ac:dyDescent="0.3">
      <c r="A1817" t="s">
        <v>543</v>
      </c>
      <c r="B1817" t="s">
        <v>142</v>
      </c>
      <c r="C1817" t="s">
        <v>567</v>
      </c>
      <c r="D1817" t="s">
        <v>1162</v>
      </c>
      <c r="E1817" t="s">
        <v>575</v>
      </c>
      <c r="F1817" s="1">
        <v>9780079061423</v>
      </c>
      <c r="G1817" s="2"/>
    </row>
    <row r="1818" spans="1:7" x14ac:dyDescent="0.3">
      <c r="A1818" t="s">
        <v>543</v>
      </c>
      <c r="B1818" t="s">
        <v>142</v>
      </c>
      <c r="C1818" t="s">
        <v>567</v>
      </c>
      <c r="D1818" t="s">
        <v>1162</v>
      </c>
      <c r="E1818" t="s">
        <v>576</v>
      </c>
      <c r="F1818" s="1">
        <v>9780079061492</v>
      </c>
      <c r="G1818" s="2"/>
    </row>
    <row r="1819" spans="1:7" x14ac:dyDescent="0.3">
      <c r="A1819" t="s">
        <v>543</v>
      </c>
      <c r="B1819" t="s">
        <v>142</v>
      </c>
      <c r="C1819" t="s">
        <v>567</v>
      </c>
      <c r="D1819" t="s">
        <v>1162</v>
      </c>
      <c r="E1819" t="s">
        <v>967</v>
      </c>
      <c r="F1819" s="1">
        <v>9780078985218</v>
      </c>
      <c r="G1819" s="2"/>
    </row>
    <row r="1820" spans="1:7" x14ac:dyDescent="0.3">
      <c r="A1820" t="s">
        <v>543</v>
      </c>
      <c r="B1820" t="s">
        <v>142</v>
      </c>
      <c r="C1820" t="s">
        <v>567</v>
      </c>
      <c r="D1820" t="s">
        <v>1162</v>
      </c>
      <c r="E1820" t="s">
        <v>968</v>
      </c>
      <c r="F1820" s="1">
        <v>9780078985225</v>
      </c>
      <c r="G1820" s="2"/>
    </row>
    <row r="1821" spans="1:7" x14ac:dyDescent="0.3">
      <c r="A1821" t="s">
        <v>543</v>
      </c>
      <c r="B1821" t="s">
        <v>142</v>
      </c>
      <c r="C1821" t="s">
        <v>577</v>
      </c>
      <c r="D1821" t="s">
        <v>1145</v>
      </c>
      <c r="E1821" t="s">
        <v>578</v>
      </c>
      <c r="F1821" s="1">
        <v>9780076644148</v>
      </c>
      <c r="G1821" s="2"/>
    </row>
    <row r="1822" spans="1:7" x14ac:dyDescent="0.3">
      <c r="A1822" t="s">
        <v>543</v>
      </c>
      <c r="B1822" t="s">
        <v>142</v>
      </c>
      <c r="C1822" t="s">
        <v>577</v>
      </c>
      <c r="D1822" t="s">
        <v>1145</v>
      </c>
      <c r="E1822" t="s">
        <v>579</v>
      </c>
      <c r="F1822" s="1">
        <v>9780076644162</v>
      </c>
      <c r="G1822" s="2"/>
    </row>
    <row r="1823" spans="1:7" x14ac:dyDescent="0.3">
      <c r="A1823" t="s">
        <v>543</v>
      </c>
      <c r="B1823" t="s">
        <v>142</v>
      </c>
      <c r="C1823" t="s">
        <v>577</v>
      </c>
      <c r="D1823" t="s">
        <v>1145</v>
      </c>
      <c r="E1823" t="s">
        <v>580</v>
      </c>
      <c r="F1823" s="1">
        <v>9780076641994</v>
      </c>
      <c r="G1823" s="2"/>
    </row>
    <row r="1824" spans="1:7" x14ac:dyDescent="0.3">
      <c r="A1824" t="s">
        <v>543</v>
      </c>
      <c r="B1824" t="s">
        <v>142</v>
      </c>
      <c r="C1824" t="s">
        <v>577</v>
      </c>
      <c r="D1824" t="s">
        <v>1145</v>
      </c>
      <c r="E1824" t="s">
        <v>581</v>
      </c>
      <c r="F1824" s="1">
        <v>9780076642014</v>
      </c>
      <c r="G1824" s="2"/>
    </row>
    <row r="1825" spans="1:7" x14ac:dyDescent="0.3">
      <c r="A1825" t="s">
        <v>543</v>
      </c>
      <c r="B1825" t="s">
        <v>142</v>
      </c>
      <c r="C1825" t="s">
        <v>582</v>
      </c>
      <c r="D1825" t="s">
        <v>1145</v>
      </c>
      <c r="E1825" t="s">
        <v>583</v>
      </c>
      <c r="F1825" s="1">
        <v>9780076743490</v>
      </c>
      <c r="G1825" s="2"/>
    </row>
    <row r="1826" spans="1:7" x14ac:dyDescent="0.3">
      <c r="A1826" t="s">
        <v>543</v>
      </c>
      <c r="B1826" t="s">
        <v>142</v>
      </c>
      <c r="C1826" t="s">
        <v>582</v>
      </c>
      <c r="D1826" t="s">
        <v>1145</v>
      </c>
      <c r="E1826" t="s">
        <v>584</v>
      </c>
      <c r="F1826" s="1">
        <v>9780076759309</v>
      </c>
      <c r="G1826" s="2"/>
    </row>
    <row r="1827" spans="1:7" x14ac:dyDescent="0.3">
      <c r="A1827" t="s">
        <v>543</v>
      </c>
      <c r="B1827" t="s">
        <v>142</v>
      </c>
      <c r="C1827" t="s">
        <v>582</v>
      </c>
      <c r="D1827" t="s">
        <v>1145</v>
      </c>
      <c r="E1827" t="s">
        <v>585</v>
      </c>
      <c r="F1827" s="1">
        <v>9780076657889</v>
      </c>
      <c r="G1827" s="2"/>
    </row>
    <row r="1828" spans="1:7" x14ac:dyDescent="0.3">
      <c r="A1828" t="s">
        <v>543</v>
      </c>
      <c r="B1828" t="s">
        <v>142</v>
      </c>
      <c r="C1828" t="s">
        <v>582</v>
      </c>
      <c r="D1828" t="s">
        <v>1145</v>
      </c>
      <c r="E1828" t="s">
        <v>586</v>
      </c>
      <c r="F1828" s="1">
        <v>9780076657865</v>
      </c>
      <c r="G1828" s="2"/>
    </row>
    <row r="1829" spans="1:7" x14ac:dyDescent="0.3">
      <c r="A1829" t="s">
        <v>543</v>
      </c>
      <c r="B1829" t="s">
        <v>281</v>
      </c>
      <c r="C1829" t="s">
        <v>1826</v>
      </c>
      <c r="D1829" t="s">
        <v>37</v>
      </c>
      <c r="E1829" t="s">
        <v>587</v>
      </c>
      <c r="F1829" s="1">
        <v>9780076786893</v>
      </c>
      <c r="G1829" s="2"/>
    </row>
    <row r="1830" spans="1:7" x14ac:dyDescent="0.3">
      <c r="A1830" t="s">
        <v>543</v>
      </c>
      <c r="B1830" t="s">
        <v>281</v>
      </c>
      <c r="C1830" t="s">
        <v>1826</v>
      </c>
      <c r="D1830" t="s">
        <v>37</v>
      </c>
      <c r="E1830" t="s">
        <v>588</v>
      </c>
      <c r="F1830" s="37" t="s">
        <v>1827</v>
      </c>
      <c r="G1830" s="2"/>
    </row>
    <row r="1831" spans="1:7" x14ac:dyDescent="0.3">
      <c r="A1831" t="s">
        <v>543</v>
      </c>
      <c r="B1831" t="s">
        <v>281</v>
      </c>
      <c r="C1831" t="s">
        <v>1826</v>
      </c>
      <c r="D1831" t="s">
        <v>37</v>
      </c>
      <c r="E1831" t="s">
        <v>589</v>
      </c>
      <c r="F1831" s="37" t="s">
        <v>1829</v>
      </c>
      <c r="G1831" s="2"/>
    </row>
    <row r="1832" spans="1:7" x14ac:dyDescent="0.3">
      <c r="A1832" t="s">
        <v>543</v>
      </c>
      <c r="B1832" t="s">
        <v>281</v>
      </c>
      <c r="C1832" t="s">
        <v>1826</v>
      </c>
      <c r="D1832" t="s">
        <v>37</v>
      </c>
      <c r="E1832" t="s">
        <v>590</v>
      </c>
      <c r="F1832" s="37" t="s">
        <v>1830</v>
      </c>
      <c r="G1832" s="2"/>
    </row>
    <row r="1833" spans="1:7" x14ac:dyDescent="0.3">
      <c r="A1833" t="s">
        <v>543</v>
      </c>
      <c r="B1833" t="s">
        <v>281</v>
      </c>
      <c r="C1833" t="s">
        <v>1826</v>
      </c>
      <c r="D1833" t="s">
        <v>37</v>
      </c>
      <c r="E1833" t="s">
        <v>591</v>
      </c>
      <c r="F1833" s="37" t="s">
        <v>1831</v>
      </c>
      <c r="G1833" s="2"/>
    </row>
    <row r="1834" spans="1:7" x14ac:dyDescent="0.3">
      <c r="A1834" t="s">
        <v>543</v>
      </c>
      <c r="B1834" t="s">
        <v>281</v>
      </c>
      <c r="C1834" t="s">
        <v>1826</v>
      </c>
      <c r="D1834" t="s">
        <v>37</v>
      </c>
      <c r="E1834" t="s">
        <v>592</v>
      </c>
      <c r="F1834" s="37" t="s">
        <v>1832</v>
      </c>
      <c r="G1834" s="2"/>
    </row>
    <row r="1835" spans="1:7" x14ac:dyDescent="0.3">
      <c r="A1835" t="s">
        <v>543</v>
      </c>
      <c r="B1835" t="s">
        <v>281</v>
      </c>
      <c r="C1835" t="s">
        <v>1826</v>
      </c>
      <c r="D1835" t="s">
        <v>37</v>
      </c>
      <c r="E1835" t="s">
        <v>969</v>
      </c>
      <c r="F1835" s="37" t="s">
        <v>1837</v>
      </c>
      <c r="G1835" s="2"/>
    </row>
    <row r="1836" spans="1:7" x14ac:dyDescent="0.3">
      <c r="A1836" t="s">
        <v>543</v>
      </c>
      <c r="B1836" t="s">
        <v>281</v>
      </c>
      <c r="C1836" t="s">
        <v>1826</v>
      </c>
      <c r="D1836" t="s">
        <v>37</v>
      </c>
      <c r="E1836" t="s">
        <v>593</v>
      </c>
      <c r="F1836" s="1">
        <v>9780076873258</v>
      </c>
      <c r="G1836" s="2"/>
    </row>
    <row r="1837" spans="1:7" x14ac:dyDescent="0.3">
      <c r="A1837" t="s">
        <v>543</v>
      </c>
      <c r="B1837" t="s">
        <v>281</v>
      </c>
      <c r="C1837" t="s">
        <v>1826</v>
      </c>
      <c r="D1837" t="s">
        <v>37</v>
      </c>
      <c r="E1837" t="s">
        <v>594</v>
      </c>
      <c r="F1837" s="1">
        <v>9780076873296</v>
      </c>
      <c r="G1837" s="2"/>
    </row>
    <row r="1838" spans="1:7" x14ac:dyDescent="0.3">
      <c r="A1838" t="s">
        <v>543</v>
      </c>
      <c r="B1838" t="s">
        <v>281</v>
      </c>
      <c r="C1838" t="s">
        <v>1826</v>
      </c>
      <c r="D1838" t="s">
        <v>529</v>
      </c>
      <c r="E1838" t="s">
        <v>587</v>
      </c>
      <c r="F1838" s="1">
        <v>9780076717385</v>
      </c>
      <c r="G1838" s="2"/>
    </row>
    <row r="1839" spans="1:7" x14ac:dyDescent="0.3">
      <c r="A1839" t="s">
        <v>543</v>
      </c>
      <c r="B1839" t="s">
        <v>281</v>
      </c>
      <c r="C1839" t="s">
        <v>1826</v>
      </c>
      <c r="D1839" t="s">
        <v>529</v>
      </c>
      <c r="E1839" t="s">
        <v>588</v>
      </c>
      <c r="F1839" s="37" t="s">
        <v>1828</v>
      </c>
      <c r="G1839" s="2"/>
    </row>
    <row r="1840" spans="1:7" x14ac:dyDescent="0.3">
      <c r="A1840" t="s">
        <v>543</v>
      </c>
      <c r="B1840" t="s">
        <v>281</v>
      </c>
      <c r="C1840" t="s">
        <v>1826</v>
      </c>
      <c r="D1840" t="s">
        <v>529</v>
      </c>
      <c r="E1840" t="s">
        <v>589</v>
      </c>
      <c r="F1840" s="37" t="s">
        <v>1833</v>
      </c>
      <c r="G1840" s="2"/>
    </row>
    <row r="1841" spans="1:7" x14ac:dyDescent="0.3">
      <c r="A1841" t="s">
        <v>543</v>
      </c>
      <c r="B1841" t="s">
        <v>281</v>
      </c>
      <c r="C1841" t="s">
        <v>1826</v>
      </c>
      <c r="D1841" t="s">
        <v>529</v>
      </c>
      <c r="E1841" t="s">
        <v>590</v>
      </c>
      <c r="F1841" s="37" t="s">
        <v>1834</v>
      </c>
      <c r="G1841" s="2"/>
    </row>
    <row r="1842" spans="1:7" x14ac:dyDescent="0.3">
      <c r="A1842" t="s">
        <v>543</v>
      </c>
      <c r="B1842" t="s">
        <v>281</v>
      </c>
      <c r="C1842" t="s">
        <v>1826</v>
      </c>
      <c r="D1842" t="s">
        <v>529</v>
      </c>
      <c r="E1842" t="s">
        <v>591</v>
      </c>
      <c r="F1842" s="37" t="s">
        <v>1835</v>
      </c>
      <c r="G1842" s="2"/>
    </row>
    <row r="1843" spans="1:7" x14ac:dyDescent="0.3">
      <c r="A1843" t="s">
        <v>543</v>
      </c>
      <c r="B1843" t="s">
        <v>281</v>
      </c>
      <c r="C1843" t="s">
        <v>1826</v>
      </c>
      <c r="D1843" t="s">
        <v>529</v>
      </c>
      <c r="E1843" t="s">
        <v>592</v>
      </c>
      <c r="F1843" s="37" t="s">
        <v>1836</v>
      </c>
      <c r="G1843" s="2"/>
    </row>
    <row r="1844" spans="1:7" x14ac:dyDescent="0.3">
      <c r="A1844" t="s">
        <v>543</v>
      </c>
      <c r="B1844" t="s">
        <v>281</v>
      </c>
      <c r="C1844" t="s">
        <v>1826</v>
      </c>
      <c r="D1844" t="s">
        <v>529</v>
      </c>
      <c r="E1844" t="s">
        <v>969</v>
      </c>
      <c r="F1844" s="37" t="s">
        <v>1838</v>
      </c>
      <c r="G1844" s="2"/>
    </row>
    <row r="1845" spans="1:7" x14ac:dyDescent="0.3">
      <c r="A1845" t="s">
        <v>543</v>
      </c>
      <c r="B1845" t="s">
        <v>281</v>
      </c>
      <c r="C1845" t="s">
        <v>1826</v>
      </c>
      <c r="D1845" t="s">
        <v>529</v>
      </c>
      <c r="E1845" t="s">
        <v>593</v>
      </c>
      <c r="F1845" s="1">
        <v>9780076874842</v>
      </c>
      <c r="G1845" s="2"/>
    </row>
    <row r="1846" spans="1:7" x14ac:dyDescent="0.3">
      <c r="A1846" t="s">
        <v>543</v>
      </c>
      <c r="B1846" t="s">
        <v>281</v>
      </c>
      <c r="C1846" t="s">
        <v>1826</v>
      </c>
      <c r="D1846" t="s">
        <v>529</v>
      </c>
      <c r="E1846" t="s">
        <v>594</v>
      </c>
      <c r="F1846" s="1">
        <v>9780076874880</v>
      </c>
      <c r="G1846" s="2"/>
    </row>
    <row r="1847" spans="1:7" x14ac:dyDescent="0.3">
      <c r="A1847" t="s">
        <v>543</v>
      </c>
      <c r="B1847" t="s">
        <v>281</v>
      </c>
      <c r="C1847" t="s">
        <v>1826</v>
      </c>
      <c r="D1847" t="s">
        <v>534</v>
      </c>
      <c r="E1847" t="s">
        <v>587</v>
      </c>
      <c r="F1847" s="1">
        <v>9780076875269</v>
      </c>
      <c r="G1847" s="2"/>
    </row>
    <row r="1848" spans="1:7" x14ac:dyDescent="0.3">
      <c r="A1848" t="s">
        <v>543</v>
      </c>
      <c r="B1848" t="s">
        <v>281</v>
      </c>
      <c r="C1848" t="s">
        <v>1826</v>
      </c>
      <c r="D1848" t="s">
        <v>534</v>
      </c>
      <c r="E1848" t="s">
        <v>588</v>
      </c>
      <c r="F1848" s="37" t="s">
        <v>1843</v>
      </c>
      <c r="G1848" s="2"/>
    </row>
    <row r="1849" spans="1:7" x14ac:dyDescent="0.3">
      <c r="A1849" t="s">
        <v>543</v>
      </c>
      <c r="B1849" t="s">
        <v>281</v>
      </c>
      <c r="C1849" t="s">
        <v>1826</v>
      </c>
      <c r="D1849" t="s">
        <v>534</v>
      </c>
      <c r="E1849" t="s">
        <v>589</v>
      </c>
      <c r="F1849" s="37" t="s">
        <v>1839</v>
      </c>
      <c r="G1849" s="2"/>
    </row>
    <row r="1850" spans="1:7" x14ac:dyDescent="0.3">
      <c r="A1850" t="s">
        <v>543</v>
      </c>
      <c r="B1850" t="s">
        <v>281</v>
      </c>
      <c r="C1850" t="s">
        <v>1826</v>
      </c>
      <c r="D1850" t="s">
        <v>534</v>
      </c>
      <c r="E1850" t="s">
        <v>590</v>
      </c>
      <c r="F1850" s="37" t="s">
        <v>1840</v>
      </c>
      <c r="G1850" s="2"/>
    </row>
    <row r="1851" spans="1:7" x14ac:dyDescent="0.3">
      <c r="A1851" t="s">
        <v>543</v>
      </c>
      <c r="B1851" t="s">
        <v>281</v>
      </c>
      <c r="C1851" t="s">
        <v>1826</v>
      </c>
      <c r="D1851" t="s">
        <v>534</v>
      </c>
      <c r="E1851" t="s">
        <v>591</v>
      </c>
      <c r="F1851" s="37" t="s">
        <v>1841</v>
      </c>
      <c r="G1851" s="2"/>
    </row>
    <row r="1852" spans="1:7" x14ac:dyDescent="0.3">
      <c r="A1852" t="s">
        <v>543</v>
      </c>
      <c r="B1852" t="s">
        <v>281</v>
      </c>
      <c r="C1852" t="s">
        <v>1826</v>
      </c>
      <c r="D1852" t="s">
        <v>534</v>
      </c>
      <c r="E1852" t="s">
        <v>592</v>
      </c>
      <c r="F1852" s="37" t="s">
        <v>1842</v>
      </c>
      <c r="G1852" s="2"/>
    </row>
    <row r="1853" spans="1:7" x14ac:dyDescent="0.3">
      <c r="A1853" t="s">
        <v>543</v>
      </c>
      <c r="B1853" t="s">
        <v>281</v>
      </c>
      <c r="C1853" t="s">
        <v>1826</v>
      </c>
      <c r="D1853" t="s">
        <v>534</v>
      </c>
      <c r="E1853" t="s">
        <v>970</v>
      </c>
      <c r="F1853" s="37" t="s">
        <v>1844</v>
      </c>
      <c r="G1853" s="2"/>
    </row>
    <row r="1854" spans="1:7" x14ac:dyDescent="0.3">
      <c r="A1854" t="s">
        <v>543</v>
      </c>
      <c r="B1854" t="s">
        <v>281</v>
      </c>
      <c r="C1854" t="s">
        <v>1826</v>
      </c>
      <c r="D1854" t="s">
        <v>534</v>
      </c>
      <c r="E1854" t="s">
        <v>593</v>
      </c>
      <c r="F1854" s="1">
        <v>9780076875368</v>
      </c>
      <c r="G1854" s="2"/>
    </row>
    <row r="1855" spans="1:7" x14ac:dyDescent="0.3">
      <c r="A1855" t="s">
        <v>543</v>
      </c>
      <c r="B1855" t="s">
        <v>281</v>
      </c>
      <c r="C1855" t="s">
        <v>1826</v>
      </c>
      <c r="D1855" t="s">
        <v>534</v>
      </c>
      <c r="E1855" t="s">
        <v>594</v>
      </c>
      <c r="F1855" s="1">
        <v>9780076875382</v>
      </c>
      <c r="G1855" s="2"/>
    </row>
    <row r="1856" spans="1:7" customFormat="1" x14ac:dyDescent="0.3">
      <c r="A1856" t="s">
        <v>543</v>
      </c>
      <c r="B1856" t="s">
        <v>281</v>
      </c>
      <c r="C1856" t="s">
        <v>1826</v>
      </c>
      <c r="D1856" t="s">
        <v>1189</v>
      </c>
      <c r="E1856" t="s">
        <v>595</v>
      </c>
      <c r="F1856" s="1">
        <v>9780076883004</v>
      </c>
    </row>
    <row r="1857" spans="1:7" customFormat="1" x14ac:dyDescent="0.3">
      <c r="A1857" t="s">
        <v>543</v>
      </c>
      <c r="B1857" t="s">
        <v>281</v>
      </c>
      <c r="C1857" t="s">
        <v>1826</v>
      </c>
      <c r="D1857" t="s">
        <v>1189</v>
      </c>
      <c r="E1857" t="s">
        <v>596</v>
      </c>
      <c r="F1857" s="37" t="s">
        <v>1849</v>
      </c>
    </row>
    <row r="1858" spans="1:7" customFormat="1" x14ac:dyDescent="0.3">
      <c r="A1858" t="s">
        <v>543</v>
      </c>
      <c r="B1858" t="s">
        <v>281</v>
      </c>
      <c r="C1858" t="s">
        <v>1826</v>
      </c>
      <c r="D1858" t="s">
        <v>1189</v>
      </c>
      <c r="E1858" t="s">
        <v>597</v>
      </c>
      <c r="F1858" s="37" t="s">
        <v>1845</v>
      </c>
    </row>
    <row r="1859" spans="1:7" customFormat="1" x14ac:dyDescent="0.3">
      <c r="A1859" t="s">
        <v>543</v>
      </c>
      <c r="B1859" t="s">
        <v>281</v>
      </c>
      <c r="C1859" t="s">
        <v>1826</v>
      </c>
      <c r="D1859" t="s">
        <v>1189</v>
      </c>
      <c r="E1859" t="s">
        <v>598</v>
      </c>
      <c r="F1859" s="37" t="s">
        <v>1846</v>
      </c>
    </row>
    <row r="1860" spans="1:7" customFormat="1" x14ac:dyDescent="0.3">
      <c r="A1860" t="s">
        <v>543</v>
      </c>
      <c r="B1860" t="s">
        <v>281</v>
      </c>
      <c r="C1860" t="s">
        <v>1826</v>
      </c>
      <c r="D1860" t="s">
        <v>1189</v>
      </c>
      <c r="E1860" t="s">
        <v>599</v>
      </c>
      <c r="F1860" s="37" t="s">
        <v>1847</v>
      </c>
    </row>
    <row r="1861" spans="1:7" customFormat="1" x14ac:dyDescent="0.3">
      <c r="A1861" t="s">
        <v>543</v>
      </c>
      <c r="B1861" t="s">
        <v>281</v>
      </c>
      <c r="C1861" t="s">
        <v>1826</v>
      </c>
      <c r="D1861" t="s">
        <v>1189</v>
      </c>
      <c r="E1861" t="s">
        <v>600</v>
      </c>
      <c r="F1861" s="37" t="s">
        <v>1848</v>
      </c>
    </row>
    <row r="1862" spans="1:7" customFormat="1" x14ac:dyDescent="0.3">
      <c r="A1862" t="s">
        <v>543</v>
      </c>
      <c r="B1862" t="s">
        <v>281</v>
      </c>
      <c r="C1862" t="s">
        <v>1826</v>
      </c>
      <c r="D1862" t="s">
        <v>1189</v>
      </c>
      <c r="E1862" t="s">
        <v>971</v>
      </c>
      <c r="F1862" s="37" t="s">
        <v>1850</v>
      </c>
    </row>
    <row r="1863" spans="1:7" customFormat="1" x14ac:dyDescent="0.3">
      <c r="A1863" t="s">
        <v>543</v>
      </c>
      <c r="B1863" t="s">
        <v>281</v>
      </c>
      <c r="C1863" t="s">
        <v>1826</v>
      </c>
      <c r="D1863" t="s">
        <v>1189</v>
      </c>
      <c r="E1863" t="s">
        <v>601</v>
      </c>
      <c r="F1863" s="1">
        <v>9780076883141</v>
      </c>
    </row>
    <row r="1864" spans="1:7" customFormat="1" x14ac:dyDescent="0.3">
      <c r="A1864" t="s">
        <v>543</v>
      </c>
      <c r="B1864" t="s">
        <v>281</v>
      </c>
      <c r="C1864" t="s">
        <v>1826</v>
      </c>
      <c r="D1864" t="s">
        <v>1189</v>
      </c>
      <c r="E1864" t="s">
        <v>602</v>
      </c>
      <c r="F1864" s="1">
        <v>9780076883189</v>
      </c>
    </row>
    <row r="1865" spans="1:7" x14ac:dyDescent="0.3">
      <c r="A1865" t="s">
        <v>543</v>
      </c>
      <c r="B1865" t="s">
        <v>281</v>
      </c>
      <c r="C1865" t="s">
        <v>1826</v>
      </c>
      <c r="D1865" t="s">
        <v>1189</v>
      </c>
      <c r="E1865" t="s">
        <v>603</v>
      </c>
      <c r="F1865" s="1">
        <v>9780076883745</v>
      </c>
      <c r="G1865" s="2"/>
    </row>
    <row r="1866" spans="1:7" x14ac:dyDescent="0.3">
      <c r="A1866" t="s">
        <v>543</v>
      </c>
      <c r="B1866" t="s">
        <v>281</v>
      </c>
      <c r="C1866" t="s">
        <v>1826</v>
      </c>
      <c r="D1866" t="s">
        <v>1189</v>
      </c>
      <c r="E1866" t="s">
        <v>604</v>
      </c>
      <c r="F1866" s="37" t="s">
        <v>1851</v>
      </c>
      <c r="G1866" s="2"/>
    </row>
    <row r="1867" spans="1:7" x14ac:dyDescent="0.3">
      <c r="A1867" t="s">
        <v>543</v>
      </c>
      <c r="B1867" t="s">
        <v>281</v>
      </c>
      <c r="C1867" t="s">
        <v>1826</v>
      </c>
      <c r="D1867" t="s">
        <v>1189</v>
      </c>
      <c r="E1867" t="s">
        <v>605</v>
      </c>
      <c r="F1867" s="37" t="s">
        <v>1852</v>
      </c>
      <c r="G1867" s="2"/>
    </row>
    <row r="1868" spans="1:7" x14ac:dyDescent="0.3">
      <c r="A1868" t="s">
        <v>543</v>
      </c>
      <c r="B1868" t="s">
        <v>281</v>
      </c>
      <c r="C1868" t="s">
        <v>1826</v>
      </c>
      <c r="D1868" t="s">
        <v>1189</v>
      </c>
      <c r="E1868" t="s">
        <v>606</v>
      </c>
      <c r="F1868" s="37" t="s">
        <v>1853</v>
      </c>
      <c r="G1868" s="2"/>
    </row>
    <row r="1869" spans="1:7" x14ac:dyDescent="0.3">
      <c r="A1869" t="s">
        <v>543</v>
      </c>
      <c r="B1869" t="s">
        <v>281</v>
      </c>
      <c r="C1869" t="s">
        <v>1826</v>
      </c>
      <c r="D1869" t="s">
        <v>1189</v>
      </c>
      <c r="E1869" t="s">
        <v>607</v>
      </c>
      <c r="F1869" s="37" t="s">
        <v>1854</v>
      </c>
      <c r="G1869" s="2"/>
    </row>
    <row r="1870" spans="1:7" x14ac:dyDescent="0.3">
      <c r="A1870" t="s">
        <v>543</v>
      </c>
      <c r="B1870" t="s">
        <v>281</v>
      </c>
      <c r="C1870" t="s">
        <v>1826</v>
      </c>
      <c r="D1870" t="s">
        <v>1189</v>
      </c>
      <c r="E1870" t="s">
        <v>608</v>
      </c>
      <c r="F1870" s="37" t="s">
        <v>1855</v>
      </c>
      <c r="G1870" s="2"/>
    </row>
    <row r="1871" spans="1:7" x14ac:dyDescent="0.3">
      <c r="A1871" t="s">
        <v>543</v>
      </c>
      <c r="B1871" t="s">
        <v>281</v>
      </c>
      <c r="C1871" t="s">
        <v>1826</v>
      </c>
      <c r="D1871" t="s">
        <v>1189</v>
      </c>
      <c r="E1871" t="s">
        <v>972</v>
      </c>
      <c r="F1871" s="37" t="s">
        <v>1856</v>
      </c>
      <c r="G1871" s="2"/>
    </row>
    <row r="1872" spans="1:7" x14ac:dyDescent="0.3">
      <c r="A1872" t="s">
        <v>543</v>
      </c>
      <c r="B1872" t="s">
        <v>281</v>
      </c>
      <c r="C1872" t="s">
        <v>1826</v>
      </c>
      <c r="D1872" t="s">
        <v>1189</v>
      </c>
      <c r="E1872" t="s">
        <v>609</v>
      </c>
      <c r="F1872" s="1">
        <v>9780076883844</v>
      </c>
      <c r="G1872" s="2"/>
    </row>
    <row r="1873" spans="1:7" x14ac:dyDescent="0.3">
      <c r="A1873" t="s">
        <v>543</v>
      </c>
      <c r="B1873" t="s">
        <v>281</v>
      </c>
      <c r="C1873" t="s">
        <v>1826</v>
      </c>
      <c r="D1873" t="s">
        <v>1189</v>
      </c>
      <c r="E1873" t="s">
        <v>610</v>
      </c>
      <c r="F1873" s="1">
        <v>9780076883882</v>
      </c>
      <c r="G1873" s="2"/>
    </row>
    <row r="1874" spans="1:7" x14ac:dyDescent="0.3">
      <c r="A1874" t="s">
        <v>543</v>
      </c>
      <c r="B1874" t="s">
        <v>281</v>
      </c>
      <c r="C1874" t="s">
        <v>1826</v>
      </c>
      <c r="D1874" t="s">
        <v>1189</v>
      </c>
      <c r="E1874" t="s">
        <v>611</v>
      </c>
      <c r="F1874" s="1">
        <v>9780076884247</v>
      </c>
      <c r="G1874" s="2"/>
    </row>
    <row r="1875" spans="1:7" x14ac:dyDescent="0.3">
      <c r="A1875" t="s">
        <v>543</v>
      </c>
      <c r="B1875" t="s">
        <v>281</v>
      </c>
      <c r="C1875" t="s">
        <v>1826</v>
      </c>
      <c r="D1875" t="s">
        <v>1189</v>
      </c>
      <c r="E1875" t="s">
        <v>612</v>
      </c>
      <c r="F1875" s="37" t="s">
        <v>1861</v>
      </c>
      <c r="G1875" s="2"/>
    </row>
    <row r="1876" spans="1:7" x14ac:dyDescent="0.3">
      <c r="A1876" t="s">
        <v>543</v>
      </c>
      <c r="B1876" t="s">
        <v>281</v>
      </c>
      <c r="C1876" t="s">
        <v>1826</v>
      </c>
      <c r="D1876" t="s">
        <v>1189</v>
      </c>
      <c r="E1876" t="s">
        <v>613</v>
      </c>
      <c r="F1876" s="37" t="s">
        <v>1857</v>
      </c>
      <c r="G1876" s="2"/>
    </row>
    <row r="1877" spans="1:7" x14ac:dyDescent="0.3">
      <c r="A1877" t="s">
        <v>543</v>
      </c>
      <c r="B1877" t="s">
        <v>281</v>
      </c>
      <c r="C1877" t="s">
        <v>1826</v>
      </c>
      <c r="D1877" t="s">
        <v>1189</v>
      </c>
      <c r="E1877" t="s">
        <v>614</v>
      </c>
      <c r="F1877" s="37" t="s">
        <v>1858</v>
      </c>
      <c r="G1877" s="2"/>
    </row>
    <row r="1878" spans="1:7" x14ac:dyDescent="0.3">
      <c r="A1878" t="s">
        <v>543</v>
      </c>
      <c r="B1878" t="s">
        <v>281</v>
      </c>
      <c r="C1878" t="s">
        <v>1826</v>
      </c>
      <c r="D1878" t="s">
        <v>1189</v>
      </c>
      <c r="E1878" t="s">
        <v>615</v>
      </c>
      <c r="F1878" s="37" t="s">
        <v>1859</v>
      </c>
      <c r="G1878" s="2"/>
    </row>
    <row r="1879" spans="1:7" x14ac:dyDescent="0.3">
      <c r="A1879" t="s">
        <v>543</v>
      </c>
      <c r="B1879" t="s">
        <v>281</v>
      </c>
      <c r="C1879" t="s">
        <v>1826</v>
      </c>
      <c r="D1879" t="s">
        <v>1189</v>
      </c>
      <c r="E1879" t="s">
        <v>616</v>
      </c>
      <c r="F1879" s="37" t="s">
        <v>1860</v>
      </c>
      <c r="G1879" s="2"/>
    </row>
    <row r="1880" spans="1:7" x14ac:dyDescent="0.3">
      <c r="A1880" t="s">
        <v>543</v>
      </c>
      <c r="B1880" t="s">
        <v>281</v>
      </c>
      <c r="C1880" t="s">
        <v>1826</v>
      </c>
      <c r="D1880" t="s">
        <v>1189</v>
      </c>
      <c r="E1880" t="s">
        <v>973</v>
      </c>
      <c r="F1880" s="37" t="s">
        <v>1862</v>
      </c>
      <c r="G1880" s="2"/>
    </row>
    <row r="1881" spans="1:7" x14ac:dyDescent="0.3">
      <c r="A1881" t="s">
        <v>543</v>
      </c>
      <c r="B1881" t="s">
        <v>281</v>
      </c>
      <c r="C1881" t="s">
        <v>1826</v>
      </c>
      <c r="D1881" t="s">
        <v>1189</v>
      </c>
      <c r="E1881" t="s">
        <v>617</v>
      </c>
      <c r="F1881" s="1">
        <v>9780076883639</v>
      </c>
      <c r="G1881" s="2"/>
    </row>
    <row r="1882" spans="1:7" x14ac:dyDescent="0.3">
      <c r="A1882" t="s">
        <v>543</v>
      </c>
      <c r="B1882" t="s">
        <v>281</v>
      </c>
      <c r="C1882" t="s">
        <v>1826</v>
      </c>
      <c r="D1882" t="s">
        <v>1189</v>
      </c>
      <c r="E1882" t="s">
        <v>618</v>
      </c>
      <c r="F1882" s="1">
        <v>9780076883424</v>
      </c>
      <c r="G1882" s="2"/>
    </row>
    <row r="1883" spans="1:7" customFormat="1" x14ac:dyDescent="0.3">
      <c r="A1883" t="s">
        <v>543</v>
      </c>
      <c r="B1883" t="s">
        <v>281</v>
      </c>
      <c r="C1883" t="s">
        <v>619</v>
      </c>
      <c r="D1883" t="s">
        <v>1189</v>
      </c>
      <c r="E1883" t="s">
        <v>974</v>
      </c>
      <c r="F1883" s="1">
        <v>9781264180608</v>
      </c>
    </row>
    <row r="1884" spans="1:7" customFormat="1" x14ac:dyDescent="0.3">
      <c r="A1884" t="s">
        <v>543</v>
      </c>
      <c r="B1884" t="s">
        <v>281</v>
      </c>
      <c r="C1884" t="s">
        <v>619</v>
      </c>
      <c r="D1884" t="s">
        <v>1189</v>
      </c>
      <c r="E1884" t="s">
        <v>975</v>
      </c>
      <c r="F1884" s="1">
        <v>9781264180653</v>
      </c>
    </row>
    <row r="1885" spans="1:7" customFormat="1" x14ac:dyDescent="0.3">
      <c r="A1885" t="s">
        <v>543</v>
      </c>
      <c r="B1885" t="s">
        <v>281</v>
      </c>
      <c r="C1885" t="s">
        <v>619</v>
      </c>
      <c r="D1885" t="s">
        <v>1189</v>
      </c>
      <c r="E1885" t="s">
        <v>976</v>
      </c>
      <c r="F1885" s="1">
        <v>9781264180592</v>
      </c>
    </row>
    <row r="1886" spans="1:7" customFormat="1" x14ac:dyDescent="0.3">
      <c r="A1886" t="s">
        <v>543</v>
      </c>
      <c r="B1886" t="s">
        <v>281</v>
      </c>
      <c r="C1886" t="s">
        <v>619</v>
      </c>
      <c r="D1886" t="s">
        <v>1189</v>
      </c>
      <c r="E1886" t="s">
        <v>977</v>
      </c>
      <c r="F1886" s="1">
        <v>9781264180646</v>
      </c>
    </row>
    <row r="1887" spans="1:7" customFormat="1" x14ac:dyDescent="0.3">
      <c r="A1887" t="s">
        <v>543</v>
      </c>
      <c r="B1887" t="s">
        <v>281</v>
      </c>
      <c r="C1887" t="s">
        <v>619</v>
      </c>
      <c r="D1887" t="s">
        <v>1189</v>
      </c>
      <c r="E1887" t="s">
        <v>978</v>
      </c>
      <c r="F1887" s="1">
        <v>9781264180639</v>
      </c>
    </row>
    <row r="1888" spans="1:7" customFormat="1" x14ac:dyDescent="0.3">
      <c r="A1888" t="s">
        <v>543</v>
      </c>
      <c r="B1888" t="s">
        <v>281</v>
      </c>
      <c r="C1888" t="s">
        <v>619</v>
      </c>
      <c r="D1888" t="s">
        <v>1189</v>
      </c>
      <c r="E1888" t="s">
        <v>979</v>
      </c>
      <c r="F1888" s="1">
        <v>9781264180660</v>
      </c>
    </row>
    <row r="1889" spans="1:7" customFormat="1" x14ac:dyDescent="0.3">
      <c r="A1889" t="s">
        <v>543</v>
      </c>
      <c r="B1889" t="s">
        <v>281</v>
      </c>
      <c r="C1889" t="s">
        <v>619</v>
      </c>
      <c r="D1889" t="s">
        <v>1189</v>
      </c>
      <c r="E1889" t="s">
        <v>620</v>
      </c>
      <c r="F1889" s="1">
        <v>9780076857616</v>
      </c>
    </row>
    <row r="1890" spans="1:7" customFormat="1" x14ac:dyDescent="0.3">
      <c r="A1890" t="s">
        <v>543</v>
      </c>
      <c r="B1890" t="s">
        <v>281</v>
      </c>
      <c r="C1890" t="s">
        <v>619</v>
      </c>
      <c r="D1890" t="s">
        <v>1189</v>
      </c>
      <c r="E1890" t="s">
        <v>621</v>
      </c>
      <c r="F1890" s="1">
        <v>9780076857692</v>
      </c>
    </row>
    <row r="1891" spans="1:7" customFormat="1" x14ac:dyDescent="0.3">
      <c r="A1891" t="s">
        <v>543</v>
      </c>
      <c r="B1891" t="s">
        <v>281</v>
      </c>
      <c r="C1891" t="s">
        <v>619</v>
      </c>
      <c r="D1891" t="s">
        <v>1189</v>
      </c>
      <c r="E1891" t="s">
        <v>622</v>
      </c>
      <c r="F1891" s="1">
        <v>9780076857647</v>
      </c>
    </row>
    <row r="1892" spans="1:7" customFormat="1" x14ac:dyDescent="0.3">
      <c r="A1892" t="s">
        <v>543</v>
      </c>
      <c r="B1892" t="s">
        <v>281</v>
      </c>
      <c r="C1892" t="s">
        <v>619</v>
      </c>
      <c r="D1892" t="s">
        <v>1189</v>
      </c>
      <c r="E1892" t="s">
        <v>623</v>
      </c>
      <c r="F1892" s="1">
        <v>9780076857708</v>
      </c>
    </row>
    <row r="1893" spans="1:7" customFormat="1" x14ac:dyDescent="0.3">
      <c r="A1893" t="s">
        <v>543</v>
      </c>
      <c r="B1893" t="s">
        <v>281</v>
      </c>
      <c r="C1893" t="s">
        <v>619</v>
      </c>
      <c r="D1893" t="s">
        <v>1189</v>
      </c>
      <c r="E1893" t="s">
        <v>624</v>
      </c>
      <c r="F1893" s="1">
        <v>9780076857654</v>
      </c>
    </row>
    <row r="1894" spans="1:7" customFormat="1" x14ac:dyDescent="0.3">
      <c r="A1894" t="s">
        <v>543</v>
      </c>
      <c r="B1894" t="s">
        <v>281</v>
      </c>
      <c r="C1894" t="s">
        <v>619</v>
      </c>
      <c r="D1894" t="s">
        <v>1189</v>
      </c>
      <c r="E1894" t="s">
        <v>625</v>
      </c>
      <c r="F1894" s="1">
        <v>9780076857746</v>
      </c>
    </row>
    <row r="1895" spans="1:7" customFormat="1" x14ac:dyDescent="0.3">
      <c r="A1895" t="s">
        <v>543</v>
      </c>
      <c r="B1895" t="s">
        <v>281</v>
      </c>
      <c r="C1895" t="s">
        <v>619</v>
      </c>
      <c r="D1895" t="s">
        <v>1189</v>
      </c>
      <c r="E1895" t="s">
        <v>980</v>
      </c>
      <c r="F1895" s="1">
        <v>9781266025990</v>
      </c>
    </row>
    <row r="1896" spans="1:7" customFormat="1" x14ac:dyDescent="0.3">
      <c r="A1896" t="s">
        <v>543</v>
      </c>
      <c r="B1896" t="s">
        <v>281</v>
      </c>
      <c r="C1896" t="s">
        <v>619</v>
      </c>
      <c r="D1896" t="s">
        <v>1189</v>
      </c>
      <c r="E1896" t="s">
        <v>981</v>
      </c>
      <c r="F1896" s="1">
        <v>9781266032905</v>
      </c>
    </row>
    <row r="1897" spans="1:7" customFormat="1" x14ac:dyDescent="0.3">
      <c r="A1897" t="s">
        <v>543</v>
      </c>
      <c r="B1897" t="s">
        <v>281</v>
      </c>
      <c r="C1897" t="s">
        <v>619</v>
      </c>
      <c r="D1897" t="s">
        <v>1189</v>
      </c>
      <c r="E1897" t="s">
        <v>982</v>
      </c>
      <c r="F1897" s="1">
        <v>9781266024689</v>
      </c>
    </row>
    <row r="1898" spans="1:7" customFormat="1" x14ac:dyDescent="0.3">
      <c r="A1898" t="s">
        <v>543</v>
      </c>
      <c r="B1898" t="s">
        <v>281</v>
      </c>
      <c r="C1898" t="s">
        <v>619</v>
      </c>
      <c r="D1898" t="s">
        <v>1189</v>
      </c>
      <c r="E1898" t="s">
        <v>983</v>
      </c>
      <c r="F1898" s="1">
        <v>9781266031571</v>
      </c>
    </row>
    <row r="1899" spans="1:7" customFormat="1" x14ac:dyDescent="0.3">
      <c r="A1899" t="s">
        <v>543</v>
      </c>
      <c r="B1899" t="s">
        <v>281</v>
      </c>
      <c r="C1899" t="s">
        <v>619</v>
      </c>
      <c r="D1899" t="s">
        <v>1189</v>
      </c>
      <c r="E1899" t="s">
        <v>984</v>
      </c>
      <c r="F1899" s="1">
        <v>9781266028632</v>
      </c>
    </row>
    <row r="1900" spans="1:7" customFormat="1" x14ac:dyDescent="0.3">
      <c r="A1900" t="s">
        <v>543</v>
      </c>
      <c r="B1900" t="s">
        <v>281</v>
      </c>
      <c r="C1900" t="s">
        <v>619</v>
      </c>
      <c r="D1900" t="s">
        <v>1189</v>
      </c>
      <c r="E1900" t="s">
        <v>985</v>
      </c>
      <c r="F1900" s="1">
        <v>9781266033230</v>
      </c>
    </row>
    <row r="1901" spans="1:7" customFormat="1" x14ac:dyDescent="0.3">
      <c r="A1901" t="s">
        <v>543</v>
      </c>
      <c r="B1901" t="s">
        <v>281</v>
      </c>
      <c r="C1901" t="s">
        <v>619</v>
      </c>
      <c r="D1901" t="s">
        <v>1189</v>
      </c>
      <c r="E1901" t="s">
        <v>626</v>
      </c>
      <c r="F1901" s="1">
        <v>9781266028717</v>
      </c>
    </row>
    <row r="1902" spans="1:7" customFormat="1" x14ac:dyDescent="0.3">
      <c r="A1902" t="s">
        <v>543</v>
      </c>
      <c r="B1902" t="s">
        <v>281</v>
      </c>
      <c r="C1902" t="s">
        <v>619</v>
      </c>
      <c r="D1902" t="s">
        <v>1189</v>
      </c>
      <c r="E1902" t="s">
        <v>627</v>
      </c>
      <c r="F1902" s="1">
        <v>9781266033476</v>
      </c>
    </row>
    <row r="1903" spans="1:7" customFormat="1" x14ac:dyDescent="0.3">
      <c r="A1903" t="s">
        <v>543</v>
      </c>
      <c r="B1903" t="s">
        <v>281</v>
      </c>
      <c r="C1903" t="s">
        <v>619</v>
      </c>
      <c r="D1903" t="s">
        <v>1189</v>
      </c>
      <c r="E1903" t="s">
        <v>628</v>
      </c>
      <c r="F1903" s="1">
        <v>9781266028748</v>
      </c>
    </row>
    <row r="1904" spans="1:7" x14ac:dyDescent="0.3">
      <c r="A1904" t="s">
        <v>543</v>
      </c>
      <c r="B1904" t="s">
        <v>281</v>
      </c>
      <c r="C1904" t="s">
        <v>619</v>
      </c>
      <c r="D1904" t="s">
        <v>1189</v>
      </c>
      <c r="E1904" t="s">
        <v>629</v>
      </c>
      <c r="F1904" s="1">
        <v>9781266036187</v>
      </c>
      <c r="G1904" s="2"/>
    </row>
    <row r="1905" spans="1:7" x14ac:dyDescent="0.3">
      <c r="A1905" t="s">
        <v>543</v>
      </c>
      <c r="B1905" t="s">
        <v>281</v>
      </c>
      <c r="C1905" t="s">
        <v>619</v>
      </c>
      <c r="D1905" t="s">
        <v>1189</v>
      </c>
      <c r="E1905" t="s">
        <v>630</v>
      </c>
      <c r="F1905" s="1">
        <v>9781266029110</v>
      </c>
      <c r="G1905" s="2"/>
    </row>
    <row r="1906" spans="1:7" x14ac:dyDescent="0.3">
      <c r="A1906" t="s">
        <v>543</v>
      </c>
      <c r="B1906" t="s">
        <v>281</v>
      </c>
      <c r="C1906" t="s">
        <v>619</v>
      </c>
      <c r="D1906" t="s">
        <v>1189</v>
      </c>
      <c r="E1906" t="s">
        <v>631</v>
      </c>
      <c r="F1906" s="1">
        <v>9781266036439</v>
      </c>
      <c r="G1906" s="2"/>
    </row>
    <row r="1907" spans="1:7" x14ac:dyDescent="0.3">
      <c r="A1907" t="s">
        <v>543</v>
      </c>
      <c r="B1907" t="s">
        <v>281</v>
      </c>
      <c r="C1907" t="s">
        <v>632</v>
      </c>
      <c r="D1907" t="s">
        <v>37</v>
      </c>
      <c r="E1907" t="s">
        <v>986</v>
      </c>
      <c r="F1907" s="1">
        <v>9780076773305</v>
      </c>
      <c r="G1907" s="2"/>
    </row>
    <row r="1908" spans="1:7" x14ac:dyDescent="0.3">
      <c r="A1908" t="s">
        <v>543</v>
      </c>
      <c r="B1908" t="s">
        <v>281</v>
      </c>
      <c r="C1908" t="s">
        <v>632</v>
      </c>
      <c r="D1908" t="s">
        <v>37</v>
      </c>
      <c r="E1908" t="s">
        <v>987</v>
      </c>
      <c r="F1908" s="1">
        <v>9780076773381</v>
      </c>
      <c r="G1908" s="2"/>
    </row>
    <row r="1909" spans="1:7" x14ac:dyDescent="0.3">
      <c r="A1909" t="s">
        <v>543</v>
      </c>
      <c r="B1909" t="s">
        <v>281</v>
      </c>
      <c r="C1909" t="s">
        <v>632</v>
      </c>
      <c r="D1909" t="s">
        <v>37</v>
      </c>
      <c r="E1909" t="s">
        <v>633</v>
      </c>
      <c r="F1909" s="1">
        <v>9780078893889</v>
      </c>
      <c r="G1909" s="2"/>
    </row>
    <row r="1910" spans="1:7" x14ac:dyDescent="0.3">
      <c r="A1910" t="s">
        <v>543</v>
      </c>
      <c r="B1910" t="s">
        <v>281</v>
      </c>
      <c r="C1910" t="s">
        <v>632</v>
      </c>
      <c r="D1910" t="s">
        <v>37</v>
      </c>
      <c r="E1910" t="s">
        <v>634</v>
      </c>
      <c r="F1910" s="1">
        <v>9780078894305</v>
      </c>
      <c r="G1910" s="2"/>
    </row>
    <row r="1911" spans="1:7" x14ac:dyDescent="0.3">
      <c r="A1911" t="s">
        <v>543</v>
      </c>
      <c r="B1911" t="s">
        <v>281</v>
      </c>
      <c r="C1911" t="s">
        <v>632</v>
      </c>
      <c r="D1911" t="s">
        <v>37</v>
      </c>
      <c r="E1911" t="s">
        <v>988</v>
      </c>
      <c r="F1911" s="1">
        <v>9780076773404</v>
      </c>
      <c r="G1911" s="2"/>
    </row>
    <row r="1912" spans="1:7" x14ac:dyDescent="0.3">
      <c r="A1912" t="s">
        <v>543</v>
      </c>
      <c r="B1912" t="s">
        <v>281</v>
      </c>
      <c r="C1912" t="s">
        <v>632</v>
      </c>
      <c r="D1912" t="s">
        <v>37</v>
      </c>
      <c r="E1912" t="s">
        <v>987</v>
      </c>
      <c r="F1912" s="1">
        <v>9780076777297</v>
      </c>
      <c r="G1912" s="2"/>
    </row>
    <row r="1913" spans="1:7" x14ac:dyDescent="0.3">
      <c r="A1913" t="s">
        <v>543</v>
      </c>
      <c r="B1913" t="s">
        <v>281</v>
      </c>
      <c r="C1913" t="s">
        <v>632</v>
      </c>
      <c r="D1913" t="s">
        <v>37</v>
      </c>
      <c r="E1913" t="s">
        <v>635</v>
      </c>
      <c r="F1913" s="1">
        <v>9780078894367</v>
      </c>
      <c r="G1913" s="2"/>
    </row>
    <row r="1914" spans="1:7" x14ac:dyDescent="0.3">
      <c r="A1914" t="s">
        <v>543</v>
      </c>
      <c r="B1914" t="s">
        <v>281</v>
      </c>
      <c r="C1914" t="s">
        <v>632</v>
      </c>
      <c r="D1914" t="s">
        <v>37</v>
      </c>
      <c r="E1914" t="s">
        <v>636</v>
      </c>
      <c r="F1914" s="1">
        <v>9780078894091</v>
      </c>
      <c r="G1914" s="2"/>
    </row>
    <row r="1915" spans="1:7" x14ac:dyDescent="0.3">
      <c r="A1915" t="s">
        <v>543</v>
      </c>
      <c r="B1915" t="s">
        <v>281</v>
      </c>
      <c r="C1915" t="s">
        <v>632</v>
      </c>
      <c r="D1915" t="s">
        <v>529</v>
      </c>
      <c r="E1915" t="s">
        <v>989</v>
      </c>
      <c r="F1915" s="1">
        <v>9780076773176</v>
      </c>
      <c r="G1915" s="2"/>
    </row>
    <row r="1916" spans="1:7" x14ac:dyDescent="0.3">
      <c r="A1916" t="s">
        <v>543</v>
      </c>
      <c r="B1916" t="s">
        <v>281</v>
      </c>
      <c r="C1916" t="s">
        <v>632</v>
      </c>
      <c r="D1916" t="s">
        <v>529</v>
      </c>
      <c r="E1916" t="s">
        <v>990</v>
      </c>
      <c r="F1916" s="1">
        <v>9780076773558</v>
      </c>
      <c r="G1916" s="2"/>
    </row>
    <row r="1917" spans="1:7" x14ac:dyDescent="0.3">
      <c r="A1917" t="s">
        <v>543</v>
      </c>
      <c r="B1917" t="s">
        <v>281</v>
      </c>
      <c r="C1917" t="s">
        <v>632</v>
      </c>
      <c r="D1917" t="s">
        <v>529</v>
      </c>
      <c r="E1917" t="s">
        <v>637</v>
      </c>
      <c r="F1917" s="1">
        <v>9780078893896</v>
      </c>
      <c r="G1917" s="2"/>
    </row>
    <row r="1918" spans="1:7" x14ac:dyDescent="0.3">
      <c r="A1918" t="s">
        <v>543</v>
      </c>
      <c r="B1918" t="s">
        <v>281</v>
      </c>
      <c r="C1918" t="s">
        <v>632</v>
      </c>
      <c r="D1918" t="s">
        <v>529</v>
      </c>
      <c r="E1918" t="s">
        <v>638</v>
      </c>
      <c r="F1918" s="1">
        <v>9780078894312</v>
      </c>
      <c r="G1918" s="2"/>
    </row>
    <row r="1919" spans="1:7" x14ac:dyDescent="0.3">
      <c r="A1919" t="s">
        <v>543</v>
      </c>
      <c r="B1919" t="s">
        <v>281</v>
      </c>
      <c r="C1919" t="s">
        <v>632</v>
      </c>
      <c r="D1919" t="s">
        <v>529</v>
      </c>
      <c r="E1919" t="s">
        <v>991</v>
      </c>
      <c r="F1919" s="1">
        <v>9780076773275</v>
      </c>
      <c r="G1919" s="2"/>
    </row>
    <row r="1920" spans="1:7" x14ac:dyDescent="0.3">
      <c r="A1920" t="s">
        <v>543</v>
      </c>
      <c r="B1920" t="s">
        <v>281</v>
      </c>
      <c r="C1920" t="s">
        <v>632</v>
      </c>
      <c r="D1920" t="s">
        <v>529</v>
      </c>
      <c r="E1920" t="s">
        <v>992</v>
      </c>
      <c r="F1920" s="1">
        <v>9780076777372</v>
      </c>
      <c r="G1920" s="2"/>
    </row>
    <row r="1921" spans="1:7" x14ac:dyDescent="0.3">
      <c r="A1921" t="s">
        <v>543</v>
      </c>
      <c r="B1921" t="s">
        <v>281</v>
      </c>
      <c r="C1921" t="s">
        <v>632</v>
      </c>
      <c r="D1921" t="s">
        <v>529</v>
      </c>
      <c r="E1921" t="s">
        <v>639</v>
      </c>
      <c r="F1921" s="1">
        <v>9780078894374</v>
      </c>
      <c r="G1921" s="2"/>
    </row>
    <row r="1922" spans="1:7" x14ac:dyDescent="0.3">
      <c r="A1922" t="s">
        <v>543</v>
      </c>
      <c r="B1922" t="s">
        <v>281</v>
      </c>
      <c r="C1922" t="s">
        <v>632</v>
      </c>
      <c r="D1922" t="s">
        <v>529</v>
      </c>
      <c r="E1922" t="s">
        <v>640</v>
      </c>
      <c r="F1922" s="1">
        <v>9780078894107</v>
      </c>
      <c r="G1922" s="2"/>
    </row>
    <row r="1923" spans="1:7" x14ac:dyDescent="0.3">
      <c r="A1923" t="s">
        <v>543</v>
      </c>
      <c r="B1923" t="s">
        <v>281</v>
      </c>
      <c r="C1923" t="s">
        <v>632</v>
      </c>
      <c r="D1923" t="s">
        <v>534</v>
      </c>
      <c r="E1923" t="s">
        <v>993</v>
      </c>
      <c r="F1923" s="1">
        <v>9780076772896</v>
      </c>
      <c r="G1923" s="2"/>
    </row>
    <row r="1924" spans="1:7" x14ac:dyDescent="0.3">
      <c r="A1924" t="s">
        <v>543</v>
      </c>
      <c r="B1924" t="s">
        <v>281</v>
      </c>
      <c r="C1924" t="s">
        <v>632</v>
      </c>
      <c r="D1924" t="s">
        <v>534</v>
      </c>
      <c r="E1924" t="s">
        <v>994</v>
      </c>
      <c r="F1924" s="1">
        <v>9780076772667</v>
      </c>
      <c r="G1924" s="2"/>
    </row>
    <row r="1925" spans="1:7" x14ac:dyDescent="0.3">
      <c r="A1925" t="s">
        <v>543</v>
      </c>
      <c r="B1925" t="s">
        <v>281</v>
      </c>
      <c r="C1925" t="s">
        <v>632</v>
      </c>
      <c r="D1925" t="s">
        <v>534</v>
      </c>
      <c r="E1925" t="s">
        <v>641</v>
      </c>
      <c r="F1925" s="1">
        <v>9780078893902</v>
      </c>
      <c r="G1925" s="2"/>
    </row>
    <row r="1926" spans="1:7" x14ac:dyDescent="0.3">
      <c r="A1926" t="s">
        <v>543</v>
      </c>
      <c r="B1926" t="s">
        <v>281</v>
      </c>
      <c r="C1926" t="s">
        <v>632</v>
      </c>
      <c r="D1926" t="s">
        <v>534</v>
      </c>
      <c r="E1926" t="s">
        <v>642</v>
      </c>
      <c r="F1926" s="1">
        <v>9780078894329</v>
      </c>
      <c r="G1926" s="2"/>
    </row>
    <row r="1927" spans="1:7" x14ac:dyDescent="0.3">
      <c r="A1927" t="s">
        <v>543</v>
      </c>
      <c r="B1927" t="s">
        <v>281</v>
      </c>
      <c r="C1927" t="s">
        <v>632</v>
      </c>
      <c r="D1927" t="s">
        <v>534</v>
      </c>
      <c r="E1927" t="s">
        <v>995</v>
      </c>
      <c r="F1927" s="1">
        <v>9780076773008</v>
      </c>
      <c r="G1927" s="2"/>
    </row>
    <row r="1928" spans="1:7" x14ac:dyDescent="0.3">
      <c r="A1928" t="s">
        <v>543</v>
      </c>
      <c r="B1928" t="s">
        <v>281</v>
      </c>
      <c r="C1928" t="s">
        <v>632</v>
      </c>
      <c r="D1928" t="s">
        <v>534</v>
      </c>
      <c r="E1928" t="s">
        <v>996</v>
      </c>
      <c r="F1928" s="1">
        <v>9780076777419</v>
      </c>
      <c r="G1928" s="2"/>
    </row>
    <row r="1929" spans="1:7" x14ac:dyDescent="0.3">
      <c r="A1929" t="s">
        <v>543</v>
      </c>
      <c r="B1929" t="s">
        <v>281</v>
      </c>
      <c r="C1929" t="s">
        <v>632</v>
      </c>
      <c r="D1929" t="s">
        <v>534</v>
      </c>
      <c r="E1929" t="s">
        <v>643</v>
      </c>
      <c r="F1929" s="1">
        <v>9780078894381</v>
      </c>
      <c r="G1929" s="2"/>
    </row>
    <row r="1930" spans="1:7" x14ac:dyDescent="0.3">
      <c r="A1930" t="s">
        <v>543</v>
      </c>
      <c r="B1930" t="s">
        <v>281</v>
      </c>
      <c r="C1930" t="s">
        <v>632</v>
      </c>
      <c r="D1930" t="s">
        <v>534</v>
      </c>
      <c r="E1930" t="s">
        <v>644</v>
      </c>
      <c r="F1930" s="1">
        <v>9780078894114</v>
      </c>
      <c r="G1930" s="2"/>
    </row>
    <row r="1931" spans="1:7" x14ac:dyDescent="0.3">
      <c r="A1931" t="s">
        <v>543</v>
      </c>
      <c r="B1931" t="s">
        <v>281</v>
      </c>
      <c r="C1931" t="s">
        <v>632</v>
      </c>
      <c r="D1931" t="s">
        <v>1189</v>
      </c>
      <c r="E1931" t="s">
        <v>997</v>
      </c>
      <c r="F1931" s="1">
        <v>9780076773978</v>
      </c>
      <c r="G1931" s="2"/>
    </row>
    <row r="1932" spans="1:7" x14ac:dyDescent="0.3">
      <c r="A1932" t="s">
        <v>543</v>
      </c>
      <c r="B1932" t="s">
        <v>281</v>
      </c>
      <c r="C1932" t="s">
        <v>632</v>
      </c>
      <c r="D1932" t="s">
        <v>1189</v>
      </c>
      <c r="E1932" t="s">
        <v>998</v>
      </c>
      <c r="F1932" s="1">
        <v>9780076774005</v>
      </c>
      <c r="G1932" s="2"/>
    </row>
    <row r="1933" spans="1:7" x14ac:dyDescent="0.3">
      <c r="A1933" t="s">
        <v>543</v>
      </c>
      <c r="B1933" t="s">
        <v>281</v>
      </c>
      <c r="C1933" t="s">
        <v>632</v>
      </c>
      <c r="D1933" t="s">
        <v>1189</v>
      </c>
      <c r="E1933" t="s">
        <v>645</v>
      </c>
      <c r="F1933" s="1">
        <v>9780078893865</v>
      </c>
      <c r="G1933" s="2"/>
    </row>
    <row r="1934" spans="1:7" x14ac:dyDescent="0.3">
      <c r="A1934" t="s">
        <v>543</v>
      </c>
      <c r="B1934" t="s">
        <v>281</v>
      </c>
      <c r="C1934" t="s">
        <v>632</v>
      </c>
      <c r="D1934" t="s">
        <v>1189</v>
      </c>
      <c r="E1934" t="s">
        <v>646</v>
      </c>
      <c r="F1934" s="1">
        <v>9780078894282</v>
      </c>
      <c r="G1934" s="2"/>
    </row>
    <row r="1935" spans="1:7" x14ac:dyDescent="0.3">
      <c r="A1935" t="s">
        <v>543</v>
      </c>
      <c r="B1935" t="s">
        <v>281</v>
      </c>
      <c r="C1935" t="s">
        <v>632</v>
      </c>
      <c r="D1935" t="s">
        <v>1189</v>
      </c>
      <c r="E1935" t="s">
        <v>999</v>
      </c>
      <c r="F1935" s="1">
        <v>9780076772759</v>
      </c>
      <c r="G1935" s="2"/>
    </row>
    <row r="1936" spans="1:7" x14ac:dyDescent="0.3">
      <c r="A1936" t="s">
        <v>543</v>
      </c>
      <c r="B1936" t="s">
        <v>281</v>
      </c>
      <c r="C1936" t="s">
        <v>632</v>
      </c>
      <c r="D1936" t="s">
        <v>1189</v>
      </c>
      <c r="E1936" t="s">
        <v>1000</v>
      </c>
      <c r="F1936" s="1">
        <v>9780076774050</v>
      </c>
      <c r="G1936" s="2"/>
    </row>
    <row r="1937" spans="1:7" x14ac:dyDescent="0.3">
      <c r="A1937" t="s">
        <v>543</v>
      </c>
      <c r="B1937" t="s">
        <v>281</v>
      </c>
      <c r="C1937" t="s">
        <v>632</v>
      </c>
      <c r="D1937" t="s">
        <v>1189</v>
      </c>
      <c r="E1937" t="s">
        <v>647</v>
      </c>
      <c r="F1937" s="1">
        <v>9780078894343</v>
      </c>
      <c r="G1937" s="2"/>
    </row>
    <row r="1938" spans="1:7" x14ac:dyDescent="0.3">
      <c r="A1938" t="s">
        <v>543</v>
      </c>
      <c r="B1938" t="s">
        <v>281</v>
      </c>
      <c r="C1938" t="s">
        <v>632</v>
      </c>
      <c r="D1938" t="s">
        <v>1189</v>
      </c>
      <c r="E1938" t="s">
        <v>648</v>
      </c>
      <c r="F1938" s="1">
        <v>9780078894077</v>
      </c>
      <c r="G1938" s="2"/>
    </row>
    <row r="1939" spans="1:7" x14ac:dyDescent="0.3">
      <c r="A1939" t="s">
        <v>543</v>
      </c>
      <c r="B1939" t="s">
        <v>281</v>
      </c>
      <c r="C1939" t="s">
        <v>632</v>
      </c>
      <c r="D1939" t="s">
        <v>1189</v>
      </c>
      <c r="E1939" t="s">
        <v>1001</v>
      </c>
      <c r="F1939" s="1">
        <v>9780076773763</v>
      </c>
      <c r="G1939" s="2"/>
    </row>
    <row r="1940" spans="1:7" x14ac:dyDescent="0.3">
      <c r="A1940" t="s">
        <v>543</v>
      </c>
      <c r="B1940" t="s">
        <v>281</v>
      </c>
      <c r="C1940" t="s">
        <v>632</v>
      </c>
      <c r="D1940" t="s">
        <v>1189</v>
      </c>
      <c r="E1940" t="s">
        <v>1002</v>
      </c>
      <c r="F1940" s="1">
        <v>9780076774128</v>
      </c>
      <c r="G1940" s="2"/>
    </row>
    <row r="1941" spans="1:7" x14ac:dyDescent="0.3">
      <c r="A1941" t="s">
        <v>543</v>
      </c>
      <c r="B1941" t="s">
        <v>281</v>
      </c>
      <c r="C1941" t="s">
        <v>632</v>
      </c>
      <c r="D1941" t="s">
        <v>1189</v>
      </c>
      <c r="E1941" t="s">
        <v>649</v>
      </c>
      <c r="F1941" s="1">
        <v>9780078893858</v>
      </c>
      <c r="G1941" s="2"/>
    </row>
    <row r="1942" spans="1:7" x14ac:dyDescent="0.3">
      <c r="A1942" t="s">
        <v>543</v>
      </c>
      <c r="B1942" t="s">
        <v>281</v>
      </c>
      <c r="C1942" t="s">
        <v>632</v>
      </c>
      <c r="D1942" t="s">
        <v>1189</v>
      </c>
      <c r="E1942" t="s">
        <v>650</v>
      </c>
      <c r="F1942" s="1">
        <v>9780078894275</v>
      </c>
      <c r="G1942" s="2"/>
    </row>
    <row r="1943" spans="1:7" x14ac:dyDescent="0.3">
      <c r="A1943" t="s">
        <v>543</v>
      </c>
      <c r="B1943" t="s">
        <v>281</v>
      </c>
      <c r="C1943" t="s">
        <v>632</v>
      </c>
      <c r="D1943" t="s">
        <v>1189</v>
      </c>
      <c r="E1943" t="s">
        <v>1003</v>
      </c>
      <c r="F1943" s="1">
        <v>9780076773800</v>
      </c>
      <c r="G1943" s="2"/>
    </row>
    <row r="1944" spans="1:7" x14ac:dyDescent="0.3">
      <c r="A1944" t="s">
        <v>543</v>
      </c>
      <c r="B1944" t="s">
        <v>281</v>
      </c>
      <c r="C1944" t="s">
        <v>632</v>
      </c>
      <c r="D1944" t="s">
        <v>1189</v>
      </c>
      <c r="E1944" t="s">
        <v>1004</v>
      </c>
      <c r="F1944" s="1">
        <v>9780076774180</v>
      </c>
      <c r="G1944" s="2"/>
    </row>
    <row r="1945" spans="1:7" x14ac:dyDescent="0.3">
      <c r="A1945" t="s">
        <v>543</v>
      </c>
      <c r="B1945" t="s">
        <v>281</v>
      </c>
      <c r="C1945" t="s">
        <v>632</v>
      </c>
      <c r="D1945" t="s">
        <v>1189</v>
      </c>
      <c r="E1945" t="s">
        <v>651</v>
      </c>
      <c r="F1945" s="1">
        <v>9780078894336</v>
      </c>
      <c r="G1945" s="2"/>
    </row>
    <row r="1946" spans="1:7" x14ac:dyDescent="0.3">
      <c r="A1946" t="s">
        <v>543</v>
      </c>
      <c r="B1946" t="s">
        <v>281</v>
      </c>
      <c r="C1946" t="s">
        <v>632</v>
      </c>
      <c r="D1946" t="s">
        <v>1189</v>
      </c>
      <c r="E1946" t="s">
        <v>652</v>
      </c>
      <c r="F1946" s="1">
        <v>9780078894060</v>
      </c>
      <c r="G1946" s="2"/>
    </row>
    <row r="1947" spans="1:7" x14ac:dyDescent="0.3">
      <c r="A1947" t="s">
        <v>543</v>
      </c>
      <c r="B1947" t="s">
        <v>281</v>
      </c>
      <c r="C1947" t="s">
        <v>632</v>
      </c>
      <c r="D1947" t="s">
        <v>1189</v>
      </c>
      <c r="E1947" t="s">
        <v>1005</v>
      </c>
      <c r="F1947" s="1">
        <v>9780076773374</v>
      </c>
      <c r="G1947" s="2"/>
    </row>
    <row r="1948" spans="1:7" x14ac:dyDescent="0.3">
      <c r="A1948" t="s">
        <v>543</v>
      </c>
      <c r="B1948" t="s">
        <v>281</v>
      </c>
      <c r="C1948" t="s">
        <v>632</v>
      </c>
      <c r="D1948" t="s">
        <v>1189</v>
      </c>
      <c r="E1948" t="s">
        <v>1006</v>
      </c>
      <c r="F1948" s="1">
        <v>9780076774258</v>
      </c>
      <c r="G1948" s="2"/>
    </row>
    <row r="1949" spans="1:7" x14ac:dyDescent="0.3">
      <c r="A1949" t="s">
        <v>543</v>
      </c>
      <c r="B1949" t="s">
        <v>281</v>
      </c>
      <c r="C1949" t="s">
        <v>632</v>
      </c>
      <c r="D1949" t="s">
        <v>1189</v>
      </c>
      <c r="E1949" t="s">
        <v>653</v>
      </c>
      <c r="F1949" s="1">
        <v>9780078893872</v>
      </c>
      <c r="G1949" s="2"/>
    </row>
    <row r="1950" spans="1:7" x14ac:dyDescent="0.3">
      <c r="A1950" t="s">
        <v>543</v>
      </c>
      <c r="B1950" t="s">
        <v>281</v>
      </c>
      <c r="C1950" t="s">
        <v>632</v>
      </c>
      <c r="D1950" t="s">
        <v>1189</v>
      </c>
      <c r="E1950" t="s">
        <v>654</v>
      </c>
      <c r="F1950" s="1">
        <v>9780078894299</v>
      </c>
      <c r="G1950" s="2"/>
    </row>
    <row r="1951" spans="1:7" x14ac:dyDescent="0.3">
      <c r="A1951" t="s">
        <v>543</v>
      </c>
      <c r="B1951" t="s">
        <v>281</v>
      </c>
      <c r="C1951" t="s">
        <v>632</v>
      </c>
      <c r="D1951" t="s">
        <v>1189</v>
      </c>
      <c r="E1951" t="s">
        <v>1007</v>
      </c>
      <c r="F1951" s="1">
        <v>9780076773480</v>
      </c>
      <c r="G1951" s="2"/>
    </row>
    <row r="1952" spans="1:7" customFormat="1" x14ac:dyDescent="0.3">
      <c r="A1952" t="s">
        <v>543</v>
      </c>
      <c r="B1952" t="s">
        <v>281</v>
      </c>
      <c r="C1952" t="s">
        <v>632</v>
      </c>
      <c r="D1952" t="s">
        <v>1189</v>
      </c>
      <c r="E1952" t="s">
        <v>1008</v>
      </c>
      <c r="F1952" s="1">
        <v>9780076772384</v>
      </c>
    </row>
    <row r="1953" spans="1:7" customFormat="1" x14ac:dyDescent="0.3">
      <c r="A1953" t="s">
        <v>543</v>
      </c>
      <c r="B1953" t="s">
        <v>281</v>
      </c>
      <c r="C1953" t="s">
        <v>632</v>
      </c>
      <c r="D1953" t="s">
        <v>1189</v>
      </c>
      <c r="E1953" t="s">
        <v>655</v>
      </c>
      <c r="F1953" s="1">
        <v>9780078894350</v>
      </c>
    </row>
    <row r="1954" spans="1:7" customFormat="1" x14ac:dyDescent="0.3">
      <c r="A1954" t="s">
        <v>543</v>
      </c>
      <c r="B1954" t="s">
        <v>281</v>
      </c>
      <c r="C1954" t="s">
        <v>632</v>
      </c>
      <c r="D1954" t="s">
        <v>1189</v>
      </c>
      <c r="E1954" t="s">
        <v>656</v>
      </c>
      <c r="F1954" s="1">
        <v>9780078894084</v>
      </c>
    </row>
    <row r="1955" spans="1:7" customFormat="1" x14ac:dyDescent="0.3">
      <c r="A1955" t="s">
        <v>543</v>
      </c>
      <c r="B1955" t="s">
        <v>281</v>
      </c>
      <c r="C1955" t="s">
        <v>632</v>
      </c>
      <c r="D1955" t="s">
        <v>1189</v>
      </c>
      <c r="E1955" t="s">
        <v>657</v>
      </c>
      <c r="F1955" s="1">
        <v>9780079005335</v>
      </c>
    </row>
    <row r="1956" spans="1:7" customFormat="1" x14ac:dyDescent="0.3">
      <c r="A1956" t="s">
        <v>543</v>
      </c>
      <c r="B1956" t="s">
        <v>281</v>
      </c>
      <c r="C1956" t="s">
        <v>632</v>
      </c>
      <c r="D1956" t="s">
        <v>1189</v>
      </c>
      <c r="E1956" t="s">
        <v>658</v>
      </c>
      <c r="F1956" s="1">
        <v>9780079005359</v>
      </c>
    </row>
    <row r="1957" spans="1:7" customFormat="1" x14ac:dyDescent="0.3">
      <c r="A1957" t="s">
        <v>543</v>
      </c>
      <c r="B1957" t="s">
        <v>281</v>
      </c>
      <c r="C1957" t="s">
        <v>632</v>
      </c>
      <c r="D1957" t="s">
        <v>1189</v>
      </c>
      <c r="E1957" t="s">
        <v>659</v>
      </c>
      <c r="F1957" s="1">
        <v>9780079005373</v>
      </c>
    </row>
    <row r="1958" spans="1:7" customFormat="1" x14ac:dyDescent="0.3">
      <c r="A1958" t="s">
        <v>543</v>
      </c>
      <c r="B1958" t="s">
        <v>281</v>
      </c>
      <c r="C1958" t="s">
        <v>632</v>
      </c>
      <c r="D1958" t="s">
        <v>1189</v>
      </c>
      <c r="E1958" t="s">
        <v>660</v>
      </c>
      <c r="F1958" s="1">
        <v>9780079005434</v>
      </c>
    </row>
    <row r="1959" spans="1:7" customFormat="1" x14ac:dyDescent="0.3">
      <c r="A1959" t="s">
        <v>543</v>
      </c>
      <c r="B1959" t="s">
        <v>281</v>
      </c>
      <c r="C1959" t="s">
        <v>632</v>
      </c>
      <c r="D1959" t="s">
        <v>1189</v>
      </c>
      <c r="E1959" t="s">
        <v>661</v>
      </c>
      <c r="F1959" s="1">
        <v>9780079005458</v>
      </c>
    </row>
    <row r="1960" spans="1:7" customFormat="1" x14ac:dyDescent="0.3">
      <c r="A1960" t="s">
        <v>543</v>
      </c>
      <c r="B1960" t="s">
        <v>281</v>
      </c>
      <c r="C1960" t="s">
        <v>632</v>
      </c>
      <c r="D1960" t="s">
        <v>1189</v>
      </c>
      <c r="E1960" t="s">
        <v>662</v>
      </c>
      <c r="F1960" s="1">
        <v>9780079005465</v>
      </c>
    </row>
    <row r="1961" spans="1:7" customFormat="1" x14ac:dyDescent="0.3">
      <c r="A1961" t="s">
        <v>543</v>
      </c>
      <c r="B1961" t="s">
        <v>281</v>
      </c>
      <c r="C1961" t="s">
        <v>632</v>
      </c>
      <c r="D1961" t="s">
        <v>1189</v>
      </c>
      <c r="E1961" t="s">
        <v>663</v>
      </c>
      <c r="F1961" s="1">
        <v>9780079005380</v>
      </c>
    </row>
    <row r="1962" spans="1:7" customFormat="1" x14ac:dyDescent="0.3">
      <c r="A1962" t="s">
        <v>543</v>
      </c>
      <c r="B1962" t="s">
        <v>281</v>
      </c>
      <c r="C1962" t="s">
        <v>632</v>
      </c>
      <c r="D1962" t="s">
        <v>1189</v>
      </c>
      <c r="E1962" t="s">
        <v>664</v>
      </c>
      <c r="F1962" s="1">
        <v>9780079005403</v>
      </c>
    </row>
    <row r="1963" spans="1:7" customFormat="1" x14ac:dyDescent="0.3">
      <c r="A1963" t="s">
        <v>543</v>
      </c>
      <c r="B1963" t="s">
        <v>281</v>
      </c>
      <c r="C1963" t="s">
        <v>632</v>
      </c>
      <c r="D1963" t="s">
        <v>1189</v>
      </c>
      <c r="E1963" t="s">
        <v>665</v>
      </c>
      <c r="F1963" s="1">
        <v>9780079005410</v>
      </c>
    </row>
    <row r="1964" spans="1:7" x14ac:dyDescent="0.3">
      <c r="A1964" t="s">
        <v>543</v>
      </c>
      <c r="B1964" t="s">
        <v>281</v>
      </c>
      <c r="C1964" t="s">
        <v>632</v>
      </c>
      <c r="D1964" t="s">
        <v>1189</v>
      </c>
      <c r="E1964" t="s">
        <v>666</v>
      </c>
      <c r="F1964" s="1">
        <v>9780079005489</v>
      </c>
      <c r="G1964" s="2"/>
    </row>
    <row r="1965" spans="1:7" x14ac:dyDescent="0.3">
      <c r="A1965" t="s">
        <v>543</v>
      </c>
      <c r="B1965" t="s">
        <v>281</v>
      </c>
      <c r="C1965" t="s">
        <v>632</v>
      </c>
      <c r="D1965" t="s">
        <v>1189</v>
      </c>
      <c r="E1965" t="s">
        <v>667</v>
      </c>
      <c r="F1965" s="1">
        <v>9780079005502</v>
      </c>
      <c r="G1965" s="2"/>
    </row>
    <row r="1966" spans="1:7" x14ac:dyDescent="0.3">
      <c r="A1966" t="s">
        <v>543</v>
      </c>
      <c r="B1966" t="s">
        <v>281</v>
      </c>
      <c r="C1966" t="s">
        <v>632</v>
      </c>
      <c r="D1966" t="s">
        <v>1189</v>
      </c>
      <c r="E1966" t="s">
        <v>668</v>
      </c>
      <c r="F1966" s="1">
        <v>9780079005519</v>
      </c>
      <c r="G1966" s="2"/>
    </row>
    <row r="1967" spans="1:7" x14ac:dyDescent="0.3">
      <c r="A1967" t="s">
        <v>543</v>
      </c>
      <c r="B1967" t="s">
        <v>281</v>
      </c>
      <c r="C1967" t="s">
        <v>282</v>
      </c>
      <c r="D1967" t="s">
        <v>1161</v>
      </c>
      <c r="E1967" t="s">
        <v>1009</v>
      </c>
      <c r="F1967" s="1">
        <v>9780076716623</v>
      </c>
      <c r="G1967" s="2"/>
    </row>
    <row r="1968" spans="1:7" x14ac:dyDescent="0.3">
      <c r="A1968" t="s">
        <v>543</v>
      </c>
      <c r="B1968" t="s">
        <v>281</v>
      </c>
      <c r="C1968" t="s">
        <v>1826</v>
      </c>
      <c r="D1968" t="s">
        <v>1161</v>
      </c>
      <c r="E1968" t="s">
        <v>1010</v>
      </c>
      <c r="F1968" s="37" t="s">
        <v>1864</v>
      </c>
      <c r="G1968" s="2"/>
    </row>
    <row r="1969" spans="1:7" x14ac:dyDescent="0.3">
      <c r="A1969" t="s">
        <v>543</v>
      </c>
      <c r="B1969" t="s">
        <v>281</v>
      </c>
      <c r="C1969" t="s">
        <v>282</v>
      </c>
      <c r="D1969" t="s">
        <v>1161</v>
      </c>
      <c r="E1969" t="s">
        <v>669</v>
      </c>
      <c r="F1969" s="1">
        <v>9780076902415</v>
      </c>
      <c r="G1969" s="2"/>
    </row>
    <row r="1970" spans="1:7" x14ac:dyDescent="0.3">
      <c r="A1970" t="s">
        <v>543</v>
      </c>
      <c r="B1970" t="s">
        <v>281</v>
      </c>
      <c r="C1970" t="s">
        <v>282</v>
      </c>
      <c r="D1970" t="s">
        <v>1161</v>
      </c>
      <c r="E1970" t="s">
        <v>1011</v>
      </c>
      <c r="F1970" s="1">
        <v>9780076902446</v>
      </c>
      <c r="G1970" s="2"/>
    </row>
    <row r="1971" spans="1:7" x14ac:dyDescent="0.3">
      <c r="A1971" t="s">
        <v>543</v>
      </c>
      <c r="B1971" t="s">
        <v>281</v>
      </c>
      <c r="C1971" t="s">
        <v>1826</v>
      </c>
      <c r="D1971" t="s">
        <v>1161</v>
      </c>
      <c r="E1971" t="s">
        <v>670</v>
      </c>
      <c r="F1971" s="37" t="s">
        <v>1863</v>
      </c>
      <c r="G1971" s="2"/>
    </row>
    <row r="1972" spans="1:7" x14ac:dyDescent="0.3">
      <c r="A1972" t="s">
        <v>543</v>
      </c>
      <c r="B1972" t="s">
        <v>281</v>
      </c>
      <c r="C1972" t="s">
        <v>282</v>
      </c>
      <c r="D1972" t="s">
        <v>1161</v>
      </c>
      <c r="E1972" t="s">
        <v>1012</v>
      </c>
      <c r="F1972" s="1">
        <v>9780076716647</v>
      </c>
      <c r="G1972" s="2"/>
    </row>
    <row r="1973" spans="1:7" x14ac:dyDescent="0.3">
      <c r="A1973" t="s">
        <v>543</v>
      </c>
      <c r="B1973" t="s">
        <v>281</v>
      </c>
      <c r="C1973" t="s">
        <v>282</v>
      </c>
      <c r="D1973" t="s">
        <v>1161</v>
      </c>
      <c r="E1973" t="s">
        <v>1013</v>
      </c>
      <c r="F1973" s="1">
        <v>9780076716746</v>
      </c>
      <c r="G1973" s="2"/>
    </row>
    <row r="1974" spans="1:7" x14ac:dyDescent="0.3">
      <c r="A1974" t="s">
        <v>543</v>
      </c>
      <c r="B1974" t="s">
        <v>281</v>
      </c>
      <c r="C1974" t="s">
        <v>1826</v>
      </c>
      <c r="D1974" t="s">
        <v>1161</v>
      </c>
      <c r="E1974" t="s">
        <v>1014</v>
      </c>
      <c r="F1974" s="37" t="s">
        <v>1866</v>
      </c>
      <c r="G1974" s="2"/>
    </row>
    <row r="1975" spans="1:7" x14ac:dyDescent="0.3">
      <c r="A1975" t="s">
        <v>543</v>
      </c>
      <c r="B1975" t="s">
        <v>281</v>
      </c>
      <c r="C1975" t="s">
        <v>282</v>
      </c>
      <c r="D1975" t="s">
        <v>1161</v>
      </c>
      <c r="E1975" t="s">
        <v>671</v>
      </c>
      <c r="F1975" s="1">
        <v>9780076914838</v>
      </c>
      <c r="G1975" s="2"/>
    </row>
    <row r="1976" spans="1:7" x14ac:dyDescent="0.3">
      <c r="A1976" t="s">
        <v>543</v>
      </c>
      <c r="B1976" t="s">
        <v>281</v>
      </c>
      <c r="C1976" t="s">
        <v>282</v>
      </c>
      <c r="D1976" t="s">
        <v>1161</v>
      </c>
      <c r="E1976" t="s">
        <v>1015</v>
      </c>
      <c r="F1976" s="1">
        <v>9780076917174</v>
      </c>
      <c r="G1976" s="2"/>
    </row>
    <row r="1977" spans="1:7" x14ac:dyDescent="0.3">
      <c r="A1977" t="s">
        <v>543</v>
      </c>
      <c r="B1977" t="s">
        <v>281</v>
      </c>
      <c r="C1977" t="s">
        <v>1826</v>
      </c>
      <c r="D1977" t="s">
        <v>1161</v>
      </c>
      <c r="E1977" t="s">
        <v>672</v>
      </c>
      <c r="F1977" s="37" t="s">
        <v>1865</v>
      </c>
      <c r="G1977" s="2"/>
    </row>
    <row r="1978" spans="1:7" x14ac:dyDescent="0.3">
      <c r="A1978" t="s">
        <v>543</v>
      </c>
      <c r="B1978" t="s">
        <v>281</v>
      </c>
      <c r="C1978" t="s">
        <v>282</v>
      </c>
      <c r="D1978" t="s">
        <v>1161</v>
      </c>
      <c r="E1978" t="s">
        <v>1016</v>
      </c>
      <c r="F1978" s="1">
        <v>9780076716753</v>
      </c>
      <c r="G1978" s="2"/>
    </row>
    <row r="1979" spans="1:7" x14ac:dyDescent="0.3">
      <c r="A1979" t="s">
        <v>543</v>
      </c>
      <c r="B1979" t="s">
        <v>281</v>
      </c>
      <c r="C1979" t="s">
        <v>282</v>
      </c>
      <c r="D1979" t="s">
        <v>1161</v>
      </c>
      <c r="E1979" t="s">
        <v>1017</v>
      </c>
      <c r="F1979" s="1">
        <v>9780076717255</v>
      </c>
      <c r="G1979" s="2"/>
    </row>
    <row r="1980" spans="1:7" x14ac:dyDescent="0.3">
      <c r="A1980" t="s">
        <v>543</v>
      </c>
      <c r="B1980" t="s">
        <v>281</v>
      </c>
      <c r="C1980" t="s">
        <v>282</v>
      </c>
      <c r="D1980" t="s">
        <v>1161</v>
      </c>
      <c r="E1980" t="s">
        <v>1018</v>
      </c>
      <c r="F1980" s="1">
        <v>9780076884483</v>
      </c>
      <c r="G1980" s="2"/>
    </row>
    <row r="1981" spans="1:7" x14ac:dyDescent="0.3">
      <c r="A1981" t="s">
        <v>543</v>
      </c>
      <c r="B1981" t="s">
        <v>281</v>
      </c>
      <c r="C1981" t="s">
        <v>282</v>
      </c>
      <c r="D1981" t="s">
        <v>1161</v>
      </c>
      <c r="E1981" t="s">
        <v>673</v>
      </c>
      <c r="F1981" s="1">
        <v>9780076923557</v>
      </c>
      <c r="G1981" s="2"/>
    </row>
    <row r="1982" spans="1:7" x14ac:dyDescent="0.3">
      <c r="A1982" t="s">
        <v>543</v>
      </c>
      <c r="B1982" t="s">
        <v>281</v>
      </c>
      <c r="C1982" t="s">
        <v>282</v>
      </c>
      <c r="D1982" t="s">
        <v>1161</v>
      </c>
      <c r="E1982" t="s">
        <v>1019</v>
      </c>
      <c r="F1982" s="1">
        <v>9780076923588</v>
      </c>
      <c r="G1982" s="2"/>
    </row>
    <row r="1983" spans="1:7" x14ac:dyDescent="0.3">
      <c r="A1983" t="s">
        <v>543</v>
      </c>
      <c r="B1983" t="s">
        <v>281</v>
      </c>
      <c r="C1983" t="s">
        <v>282</v>
      </c>
      <c r="D1983" t="s">
        <v>1161</v>
      </c>
      <c r="E1983" t="s">
        <v>674</v>
      </c>
      <c r="F1983" s="1">
        <v>9780076884544</v>
      </c>
      <c r="G1983" s="2"/>
    </row>
    <row r="1984" spans="1:7" x14ac:dyDescent="0.3">
      <c r="A1984" t="s">
        <v>543</v>
      </c>
      <c r="B1984" t="s">
        <v>281</v>
      </c>
      <c r="C1984" t="s">
        <v>282</v>
      </c>
      <c r="D1984" t="s">
        <v>1161</v>
      </c>
      <c r="E1984" t="s">
        <v>1020</v>
      </c>
      <c r="F1984" s="1">
        <v>9780076717262</v>
      </c>
      <c r="G1984" s="2"/>
    </row>
    <row r="1985" spans="1:7" x14ac:dyDescent="0.3">
      <c r="A1985" t="s">
        <v>543</v>
      </c>
      <c r="B1985" t="s">
        <v>281</v>
      </c>
      <c r="C1985" t="s">
        <v>282</v>
      </c>
      <c r="D1985" t="s">
        <v>1161</v>
      </c>
      <c r="E1985" t="s">
        <v>1021</v>
      </c>
      <c r="F1985" s="1">
        <v>9780076717323</v>
      </c>
      <c r="G1985" s="2"/>
    </row>
    <row r="1986" spans="1:7" x14ac:dyDescent="0.3">
      <c r="A1986" t="s">
        <v>543</v>
      </c>
      <c r="B1986" t="s">
        <v>281</v>
      </c>
      <c r="C1986" t="s">
        <v>282</v>
      </c>
      <c r="D1986" t="s">
        <v>1161</v>
      </c>
      <c r="E1986" t="s">
        <v>1022</v>
      </c>
      <c r="F1986" s="1">
        <v>9780076884674</v>
      </c>
      <c r="G1986" s="2"/>
    </row>
    <row r="1987" spans="1:7" x14ac:dyDescent="0.3">
      <c r="A1987" t="s">
        <v>543</v>
      </c>
      <c r="B1987" t="s">
        <v>281</v>
      </c>
      <c r="C1987" t="s">
        <v>282</v>
      </c>
      <c r="D1987" t="s">
        <v>1161</v>
      </c>
      <c r="E1987" t="s">
        <v>675</v>
      </c>
      <c r="F1987" s="1">
        <v>9780076923984</v>
      </c>
      <c r="G1987" s="2"/>
    </row>
    <row r="1988" spans="1:7" customFormat="1" x14ac:dyDescent="0.3">
      <c r="A1988" t="s">
        <v>543</v>
      </c>
      <c r="B1988" t="s">
        <v>281</v>
      </c>
      <c r="C1988" t="s">
        <v>282</v>
      </c>
      <c r="D1988" t="s">
        <v>1161</v>
      </c>
      <c r="E1988" t="s">
        <v>1023</v>
      </c>
      <c r="F1988" s="1">
        <v>9780076923991</v>
      </c>
    </row>
    <row r="1989" spans="1:7" customFormat="1" x14ac:dyDescent="0.3">
      <c r="A1989" t="s">
        <v>543</v>
      </c>
      <c r="B1989" t="s">
        <v>281</v>
      </c>
      <c r="C1989" t="s">
        <v>282</v>
      </c>
      <c r="D1989" t="s">
        <v>1161</v>
      </c>
      <c r="E1989" t="s">
        <v>676</v>
      </c>
      <c r="F1989" s="1">
        <v>9780076884650</v>
      </c>
    </row>
    <row r="1990" spans="1:7" customFormat="1" x14ac:dyDescent="0.3">
      <c r="A1990" t="s">
        <v>543</v>
      </c>
      <c r="B1990" t="s">
        <v>281</v>
      </c>
      <c r="C1990" t="s">
        <v>282</v>
      </c>
      <c r="D1990" t="s">
        <v>1161</v>
      </c>
      <c r="E1990" t="s">
        <v>1024</v>
      </c>
      <c r="F1990" s="1">
        <v>9780076717330</v>
      </c>
    </row>
    <row r="1991" spans="1:7" customFormat="1" x14ac:dyDescent="0.3">
      <c r="A1991" t="s">
        <v>543</v>
      </c>
      <c r="B1991" t="s">
        <v>281</v>
      </c>
      <c r="C1991" t="s">
        <v>282</v>
      </c>
      <c r="D1991" t="s">
        <v>1161</v>
      </c>
      <c r="E1991" t="s">
        <v>1025</v>
      </c>
      <c r="F1991" s="1">
        <v>9780076716876</v>
      </c>
    </row>
    <row r="1992" spans="1:7" customFormat="1" x14ac:dyDescent="0.3">
      <c r="A1992" t="s">
        <v>543</v>
      </c>
      <c r="B1992" t="s">
        <v>281</v>
      </c>
      <c r="C1992" t="s">
        <v>282</v>
      </c>
      <c r="D1992" t="s">
        <v>1161</v>
      </c>
      <c r="E1992" t="s">
        <v>1026</v>
      </c>
      <c r="F1992" s="1">
        <v>9780076958207</v>
      </c>
    </row>
    <row r="1993" spans="1:7" customFormat="1" x14ac:dyDescent="0.3">
      <c r="A1993" t="s">
        <v>543</v>
      </c>
      <c r="B1993" t="s">
        <v>281</v>
      </c>
      <c r="C1993" t="s">
        <v>282</v>
      </c>
      <c r="D1993" t="s">
        <v>1161</v>
      </c>
      <c r="E1993" t="s">
        <v>677</v>
      </c>
      <c r="F1993" s="1">
        <v>9780076958054</v>
      </c>
    </row>
    <row r="1994" spans="1:7" x14ac:dyDescent="0.3">
      <c r="A1994" t="s">
        <v>543</v>
      </c>
      <c r="B1994" t="s">
        <v>281</v>
      </c>
      <c r="C1994" t="s">
        <v>282</v>
      </c>
      <c r="D1994" t="s">
        <v>1161</v>
      </c>
      <c r="E1994" t="s">
        <v>678</v>
      </c>
      <c r="F1994" s="1">
        <v>9780076958061</v>
      </c>
      <c r="G1994" s="2"/>
    </row>
    <row r="1995" spans="1:7" x14ac:dyDescent="0.3">
      <c r="A1995" t="s">
        <v>543</v>
      </c>
      <c r="B1995" t="s">
        <v>281</v>
      </c>
      <c r="C1995" t="s">
        <v>282</v>
      </c>
      <c r="D1995" t="s">
        <v>1161</v>
      </c>
      <c r="E1995" t="s">
        <v>679</v>
      </c>
      <c r="F1995" s="1">
        <v>9780076958191</v>
      </c>
      <c r="G1995" s="2"/>
    </row>
    <row r="1996" spans="1:7" customFormat="1" x14ac:dyDescent="0.3">
      <c r="A1996" t="s">
        <v>543</v>
      </c>
      <c r="B1996" t="s">
        <v>281</v>
      </c>
      <c r="C1996" t="s">
        <v>282</v>
      </c>
      <c r="D1996" t="s">
        <v>1161</v>
      </c>
      <c r="E1996" t="s">
        <v>1027</v>
      </c>
      <c r="F1996" s="1">
        <v>9780076716890</v>
      </c>
    </row>
    <row r="1997" spans="1:7" customFormat="1" x14ac:dyDescent="0.3">
      <c r="A1997" t="s">
        <v>543</v>
      </c>
      <c r="B1997" t="s">
        <v>281</v>
      </c>
      <c r="C1997" t="s">
        <v>282</v>
      </c>
      <c r="D1997" t="s">
        <v>1161</v>
      </c>
      <c r="E1997" t="s">
        <v>1028</v>
      </c>
      <c r="F1997" s="1">
        <v>9780076942251</v>
      </c>
    </row>
    <row r="1998" spans="1:7" customFormat="1" x14ac:dyDescent="0.3">
      <c r="A1998" t="s">
        <v>543</v>
      </c>
      <c r="B1998" t="s">
        <v>281</v>
      </c>
      <c r="C1998" t="s">
        <v>282</v>
      </c>
      <c r="D1998" t="s">
        <v>1161</v>
      </c>
      <c r="E1998" t="s">
        <v>1029</v>
      </c>
      <c r="F1998" s="1">
        <v>9781264127924</v>
      </c>
    </row>
    <row r="1999" spans="1:7" customFormat="1" x14ac:dyDescent="0.3">
      <c r="A1999" t="s">
        <v>543</v>
      </c>
      <c r="B1999" t="s">
        <v>281</v>
      </c>
      <c r="C1999" t="s">
        <v>282</v>
      </c>
      <c r="D1999" t="s">
        <v>1161</v>
      </c>
      <c r="E1999" t="s">
        <v>681</v>
      </c>
      <c r="F1999" s="1">
        <v>9781264128143</v>
      </c>
    </row>
    <row r="2000" spans="1:7" customFormat="1" x14ac:dyDescent="0.3">
      <c r="A2000" t="s">
        <v>543</v>
      </c>
      <c r="B2000" t="s">
        <v>281</v>
      </c>
      <c r="C2000" t="s">
        <v>282</v>
      </c>
      <c r="D2000" t="s">
        <v>1161</v>
      </c>
      <c r="E2000" t="s">
        <v>680</v>
      </c>
      <c r="F2000" s="1">
        <v>9781264128068</v>
      </c>
    </row>
    <row r="2001" spans="1:7" customFormat="1" x14ac:dyDescent="0.3">
      <c r="A2001" t="s">
        <v>543</v>
      </c>
      <c r="B2001" t="s">
        <v>281</v>
      </c>
      <c r="C2001" t="s">
        <v>282</v>
      </c>
      <c r="D2001" t="s">
        <v>1161</v>
      </c>
      <c r="E2001" t="s">
        <v>682</v>
      </c>
      <c r="F2001" s="1">
        <v>9780076942213</v>
      </c>
    </row>
    <row r="2002" spans="1:7" customFormat="1" x14ac:dyDescent="0.3">
      <c r="A2002" t="s">
        <v>543</v>
      </c>
      <c r="B2002" t="s">
        <v>281</v>
      </c>
      <c r="C2002" t="s">
        <v>282</v>
      </c>
      <c r="D2002" t="s">
        <v>1161</v>
      </c>
      <c r="E2002" t="s">
        <v>1030</v>
      </c>
      <c r="F2002" s="1">
        <v>9780076942268</v>
      </c>
    </row>
    <row r="2003" spans="1:7" customFormat="1" x14ac:dyDescent="0.3">
      <c r="A2003" t="s">
        <v>543</v>
      </c>
      <c r="B2003" t="s">
        <v>281</v>
      </c>
      <c r="C2003" t="s">
        <v>282</v>
      </c>
      <c r="D2003" t="s">
        <v>1189</v>
      </c>
      <c r="E2003" t="s">
        <v>1031</v>
      </c>
      <c r="F2003" s="1">
        <v>9781265075156</v>
      </c>
    </row>
    <row r="2004" spans="1:7" x14ac:dyDescent="0.3">
      <c r="A2004" t="s">
        <v>543</v>
      </c>
      <c r="B2004" t="s">
        <v>281</v>
      </c>
      <c r="C2004" t="s">
        <v>282</v>
      </c>
      <c r="D2004" t="s">
        <v>1189</v>
      </c>
      <c r="E2004" t="s">
        <v>683</v>
      </c>
      <c r="F2004" s="1">
        <v>9781265076719</v>
      </c>
      <c r="G2004" s="2"/>
    </row>
    <row r="2005" spans="1:7" x14ac:dyDescent="0.3">
      <c r="A2005" t="s">
        <v>543</v>
      </c>
      <c r="B2005" t="s">
        <v>281</v>
      </c>
      <c r="C2005" t="s">
        <v>282</v>
      </c>
      <c r="D2005" t="s">
        <v>1161</v>
      </c>
      <c r="E2005" t="s">
        <v>1031</v>
      </c>
      <c r="F2005" s="1">
        <v>9781265064860</v>
      </c>
      <c r="G2005" s="2"/>
    </row>
    <row r="2006" spans="1:7" x14ac:dyDescent="0.3">
      <c r="A2006" t="s">
        <v>543</v>
      </c>
      <c r="B2006" t="s">
        <v>281</v>
      </c>
      <c r="C2006" t="s">
        <v>282</v>
      </c>
      <c r="D2006" t="s">
        <v>1161</v>
      </c>
      <c r="E2006" t="s">
        <v>683</v>
      </c>
      <c r="F2006" s="1">
        <v>9781265071011</v>
      </c>
      <c r="G2006" s="2"/>
    </row>
    <row r="2007" spans="1:7" x14ac:dyDescent="0.3">
      <c r="A2007" t="s">
        <v>543</v>
      </c>
      <c r="B2007" t="s">
        <v>281</v>
      </c>
      <c r="C2007" t="s">
        <v>684</v>
      </c>
      <c r="D2007" t="s">
        <v>1161</v>
      </c>
      <c r="E2007" t="s">
        <v>1032</v>
      </c>
      <c r="F2007" s="1">
        <v>9780076774388</v>
      </c>
      <c r="G2007" s="2"/>
    </row>
    <row r="2008" spans="1:7" x14ac:dyDescent="0.3">
      <c r="A2008" t="s">
        <v>543</v>
      </c>
      <c r="B2008" t="s">
        <v>281</v>
      </c>
      <c r="C2008" t="s">
        <v>684</v>
      </c>
      <c r="D2008" t="s">
        <v>1161</v>
      </c>
      <c r="E2008" t="s">
        <v>1033</v>
      </c>
      <c r="F2008" s="1">
        <v>9780076775682</v>
      </c>
      <c r="G2008" s="2"/>
    </row>
    <row r="2009" spans="1:7" x14ac:dyDescent="0.3">
      <c r="A2009" t="s">
        <v>543</v>
      </c>
      <c r="B2009" t="s">
        <v>281</v>
      </c>
      <c r="C2009" t="s">
        <v>684</v>
      </c>
      <c r="D2009" t="s">
        <v>1161</v>
      </c>
      <c r="E2009" t="s">
        <v>685</v>
      </c>
      <c r="F2009" s="1">
        <v>9780078960994</v>
      </c>
      <c r="G2009" s="2"/>
    </row>
    <row r="2010" spans="1:7" x14ac:dyDescent="0.3">
      <c r="A2010" t="s">
        <v>543</v>
      </c>
      <c r="B2010" t="s">
        <v>281</v>
      </c>
      <c r="C2010" t="s">
        <v>684</v>
      </c>
      <c r="D2010" t="s">
        <v>1161</v>
      </c>
      <c r="E2010" t="s">
        <v>686</v>
      </c>
      <c r="F2010" s="1">
        <v>9780078961014</v>
      </c>
      <c r="G2010" s="2"/>
    </row>
    <row r="2011" spans="1:7" x14ac:dyDescent="0.3">
      <c r="A2011" t="s">
        <v>543</v>
      </c>
      <c r="B2011" t="s">
        <v>281</v>
      </c>
      <c r="C2011" t="s">
        <v>684</v>
      </c>
      <c r="D2011" t="s">
        <v>1161</v>
      </c>
      <c r="E2011" t="s">
        <v>1034</v>
      </c>
      <c r="F2011" s="1">
        <v>9780076774401</v>
      </c>
      <c r="G2011" s="2"/>
    </row>
    <row r="2012" spans="1:7" x14ac:dyDescent="0.3">
      <c r="A2012" t="s">
        <v>543</v>
      </c>
      <c r="B2012" t="s">
        <v>281</v>
      </c>
      <c r="C2012" t="s">
        <v>684</v>
      </c>
      <c r="D2012" t="s">
        <v>1161</v>
      </c>
      <c r="E2012" t="s">
        <v>1035</v>
      </c>
      <c r="F2012" s="1">
        <v>9780076775736</v>
      </c>
      <c r="G2012" s="2"/>
    </row>
    <row r="2013" spans="1:7" x14ac:dyDescent="0.3">
      <c r="A2013" t="s">
        <v>543</v>
      </c>
      <c r="B2013" t="s">
        <v>281</v>
      </c>
      <c r="C2013" t="s">
        <v>684</v>
      </c>
      <c r="D2013" t="s">
        <v>1161</v>
      </c>
      <c r="E2013" t="s">
        <v>1036</v>
      </c>
      <c r="F2013" s="1">
        <v>9780076774500</v>
      </c>
      <c r="G2013" s="2"/>
    </row>
    <row r="2014" spans="1:7" x14ac:dyDescent="0.3">
      <c r="A2014" t="s">
        <v>543</v>
      </c>
      <c r="B2014" t="s">
        <v>281</v>
      </c>
      <c r="C2014" t="s">
        <v>684</v>
      </c>
      <c r="D2014" t="s">
        <v>1161</v>
      </c>
      <c r="E2014" t="s">
        <v>1037</v>
      </c>
      <c r="F2014" s="1">
        <v>9780076776214</v>
      </c>
      <c r="G2014" s="2"/>
    </row>
    <row r="2015" spans="1:7" x14ac:dyDescent="0.3">
      <c r="A2015" t="s">
        <v>543</v>
      </c>
      <c r="B2015" t="s">
        <v>281</v>
      </c>
      <c r="C2015" t="s">
        <v>684</v>
      </c>
      <c r="D2015" t="s">
        <v>1161</v>
      </c>
      <c r="E2015" t="s">
        <v>687</v>
      </c>
      <c r="F2015" s="1">
        <v>9780078963155</v>
      </c>
      <c r="G2015" s="2"/>
    </row>
    <row r="2016" spans="1:7" x14ac:dyDescent="0.3">
      <c r="A2016" t="s">
        <v>543</v>
      </c>
      <c r="B2016" t="s">
        <v>281</v>
      </c>
      <c r="C2016" t="s">
        <v>684</v>
      </c>
      <c r="D2016" t="s">
        <v>1161</v>
      </c>
      <c r="E2016" t="s">
        <v>688</v>
      </c>
      <c r="F2016" s="1">
        <v>9780078962998</v>
      </c>
      <c r="G2016" s="2"/>
    </row>
    <row r="2017" spans="1:7" customFormat="1" x14ac:dyDescent="0.3">
      <c r="A2017" t="s">
        <v>543</v>
      </c>
      <c r="B2017" t="s">
        <v>281</v>
      </c>
      <c r="C2017" t="s">
        <v>684</v>
      </c>
      <c r="D2017" t="s">
        <v>1161</v>
      </c>
      <c r="E2017" t="s">
        <v>1038</v>
      </c>
      <c r="F2017" s="1">
        <v>9780076774531</v>
      </c>
    </row>
    <row r="2018" spans="1:7" customFormat="1" x14ac:dyDescent="0.3">
      <c r="A2018" t="s">
        <v>543</v>
      </c>
      <c r="B2018" t="s">
        <v>281</v>
      </c>
      <c r="C2018" t="s">
        <v>684</v>
      </c>
      <c r="D2018" t="s">
        <v>1161</v>
      </c>
      <c r="E2018" t="s">
        <v>1039</v>
      </c>
      <c r="F2018" s="1">
        <v>9780076776245</v>
      </c>
    </row>
    <row r="2019" spans="1:7" customFormat="1" x14ac:dyDescent="0.3">
      <c r="A2019" t="s">
        <v>543</v>
      </c>
      <c r="B2019" t="s">
        <v>281</v>
      </c>
      <c r="C2019" t="s">
        <v>684</v>
      </c>
      <c r="D2019" t="s">
        <v>1161</v>
      </c>
      <c r="E2019" t="s">
        <v>689</v>
      </c>
      <c r="F2019" s="1">
        <v>9780078962790</v>
      </c>
    </row>
    <row r="2020" spans="1:7" customFormat="1" x14ac:dyDescent="0.3">
      <c r="A2020" t="s">
        <v>543</v>
      </c>
      <c r="B2020" t="s">
        <v>281</v>
      </c>
      <c r="C2020" t="s">
        <v>684</v>
      </c>
      <c r="D2020" t="s">
        <v>1161</v>
      </c>
      <c r="E2020" t="s">
        <v>690</v>
      </c>
      <c r="F2020" s="1">
        <v>9780078963162</v>
      </c>
    </row>
    <row r="2021" spans="1:7" customFormat="1" x14ac:dyDescent="0.3">
      <c r="A2021" t="s">
        <v>543</v>
      </c>
      <c r="B2021" t="s">
        <v>281</v>
      </c>
      <c r="C2021" t="s">
        <v>691</v>
      </c>
      <c r="D2021" t="s">
        <v>1161</v>
      </c>
      <c r="E2021" t="s">
        <v>1040</v>
      </c>
      <c r="F2021" s="1">
        <v>9780076604098</v>
      </c>
    </row>
    <row r="2022" spans="1:7" customFormat="1" x14ac:dyDescent="0.3">
      <c r="A2022" t="s">
        <v>543</v>
      </c>
      <c r="B2022" t="s">
        <v>281</v>
      </c>
      <c r="C2022" t="s">
        <v>691</v>
      </c>
      <c r="D2022" t="s">
        <v>1161</v>
      </c>
      <c r="E2022" t="s">
        <v>1041</v>
      </c>
      <c r="F2022" s="1">
        <v>9780076667260</v>
      </c>
    </row>
    <row r="2023" spans="1:7" customFormat="1" x14ac:dyDescent="0.3">
      <c r="A2023" t="s">
        <v>543</v>
      </c>
      <c r="B2023" t="s">
        <v>281</v>
      </c>
      <c r="C2023" t="s">
        <v>691</v>
      </c>
      <c r="D2023" t="s">
        <v>1161</v>
      </c>
      <c r="E2023" t="s">
        <v>1042</v>
      </c>
      <c r="F2023" s="1">
        <v>9780076704750</v>
      </c>
    </row>
    <row r="2024" spans="1:7" customFormat="1" x14ac:dyDescent="0.3">
      <c r="A2024" t="s">
        <v>543</v>
      </c>
      <c r="B2024" t="s">
        <v>281</v>
      </c>
      <c r="C2024" t="s">
        <v>691</v>
      </c>
      <c r="D2024" t="s">
        <v>1161</v>
      </c>
      <c r="E2024" t="s">
        <v>1043</v>
      </c>
      <c r="F2024" s="1">
        <v>9780076599639</v>
      </c>
    </row>
    <row r="2025" spans="1:7" customFormat="1" x14ac:dyDescent="0.3">
      <c r="A2025" t="s">
        <v>543</v>
      </c>
      <c r="B2025" t="s">
        <v>281</v>
      </c>
      <c r="C2025" t="s">
        <v>691</v>
      </c>
      <c r="D2025" t="s">
        <v>1161</v>
      </c>
      <c r="E2025" t="s">
        <v>1044</v>
      </c>
      <c r="F2025" s="1">
        <v>9780076672608</v>
      </c>
    </row>
    <row r="2026" spans="1:7" customFormat="1" x14ac:dyDescent="0.3">
      <c r="A2026" t="s">
        <v>543</v>
      </c>
      <c r="B2026" t="s">
        <v>281</v>
      </c>
      <c r="C2026" t="s">
        <v>691</v>
      </c>
      <c r="D2026" t="s">
        <v>1161</v>
      </c>
      <c r="E2026" t="s">
        <v>1045</v>
      </c>
      <c r="F2026" s="1">
        <v>9780076644353</v>
      </c>
    </row>
    <row r="2027" spans="1:7" x14ac:dyDescent="0.3">
      <c r="A2027" t="s">
        <v>543</v>
      </c>
      <c r="B2027" t="s">
        <v>281</v>
      </c>
      <c r="C2027" t="s">
        <v>691</v>
      </c>
      <c r="D2027" t="s">
        <v>1161</v>
      </c>
      <c r="E2027" t="s">
        <v>1047</v>
      </c>
      <c r="F2027" s="1">
        <v>9780076751488</v>
      </c>
      <c r="G2027" s="2"/>
    </row>
    <row r="2028" spans="1:7" customFormat="1" x14ac:dyDescent="0.3">
      <c r="A2028" t="s">
        <v>543</v>
      </c>
      <c r="B2028" t="s">
        <v>281</v>
      </c>
      <c r="C2028" t="s">
        <v>691</v>
      </c>
      <c r="D2028" t="s">
        <v>1161</v>
      </c>
      <c r="E2028" t="s">
        <v>1046</v>
      </c>
      <c r="F2028" s="1">
        <v>9780076684625</v>
      </c>
    </row>
    <row r="2029" spans="1:7" customFormat="1" x14ac:dyDescent="0.3">
      <c r="A2029" t="s">
        <v>543</v>
      </c>
      <c r="B2029" t="s">
        <v>281</v>
      </c>
      <c r="C2029" t="s">
        <v>691</v>
      </c>
      <c r="D2029" t="s">
        <v>1161</v>
      </c>
      <c r="E2029" t="s">
        <v>1048</v>
      </c>
      <c r="F2029" s="1">
        <v>9780076692965</v>
      </c>
    </row>
    <row r="2030" spans="1:7" customFormat="1" x14ac:dyDescent="0.3">
      <c r="A2030" t="s">
        <v>543</v>
      </c>
      <c r="B2030" t="s">
        <v>281</v>
      </c>
      <c r="C2030" t="s">
        <v>684</v>
      </c>
      <c r="D2030" t="s">
        <v>1161</v>
      </c>
      <c r="E2030" t="s">
        <v>692</v>
      </c>
      <c r="F2030" s="1">
        <v>9780076587216</v>
      </c>
    </row>
    <row r="2031" spans="1:7" x14ac:dyDescent="0.3">
      <c r="A2031" t="s">
        <v>543</v>
      </c>
      <c r="B2031" t="s">
        <v>281</v>
      </c>
      <c r="C2031" t="s">
        <v>684</v>
      </c>
      <c r="D2031" t="s">
        <v>1161</v>
      </c>
      <c r="E2031" t="s">
        <v>1049</v>
      </c>
      <c r="F2031" s="1">
        <v>9780076774975</v>
      </c>
      <c r="G2031" s="2"/>
    </row>
    <row r="2032" spans="1:7" customFormat="1" x14ac:dyDescent="0.3">
      <c r="A2032" t="s">
        <v>543</v>
      </c>
      <c r="B2032" t="s">
        <v>281</v>
      </c>
      <c r="C2032" t="s">
        <v>684</v>
      </c>
      <c r="D2032" t="s">
        <v>1161</v>
      </c>
      <c r="E2032" t="s">
        <v>1050</v>
      </c>
      <c r="F2032" s="1">
        <v>9780076776115</v>
      </c>
    </row>
    <row r="2033" spans="1:7" x14ac:dyDescent="0.3">
      <c r="A2033" t="s">
        <v>543</v>
      </c>
      <c r="B2033" t="s">
        <v>281</v>
      </c>
      <c r="C2033" t="s">
        <v>684</v>
      </c>
      <c r="D2033" t="s">
        <v>1161</v>
      </c>
      <c r="E2033" t="s">
        <v>693</v>
      </c>
      <c r="F2033" s="1">
        <v>9780076587223</v>
      </c>
      <c r="G2033" s="2"/>
    </row>
    <row r="2034" spans="1:7" x14ac:dyDescent="0.3">
      <c r="A2034" t="s">
        <v>543</v>
      </c>
      <c r="B2034" t="s">
        <v>281</v>
      </c>
      <c r="C2034" t="s">
        <v>684</v>
      </c>
      <c r="D2034" t="s">
        <v>1161</v>
      </c>
      <c r="E2034" t="s">
        <v>1052</v>
      </c>
      <c r="F2034" s="1">
        <v>9780076774999</v>
      </c>
      <c r="G2034" s="2"/>
    </row>
    <row r="2035" spans="1:7" x14ac:dyDescent="0.3">
      <c r="A2035" t="s">
        <v>543</v>
      </c>
      <c r="B2035" t="s">
        <v>281</v>
      </c>
      <c r="C2035" t="s">
        <v>684</v>
      </c>
      <c r="D2035" t="s">
        <v>1161</v>
      </c>
      <c r="E2035" t="s">
        <v>1051</v>
      </c>
      <c r="F2035" s="1">
        <v>9780076776146</v>
      </c>
      <c r="G2035" s="2"/>
    </row>
    <row r="2036" spans="1:7" x14ac:dyDescent="0.3">
      <c r="A2036" t="s">
        <v>543</v>
      </c>
      <c r="B2036" t="s">
        <v>281</v>
      </c>
      <c r="C2036" t="s">
        <v>684</v>
      </c>
      <c r="D2036" t="s">
        <v>1161</v>
      </c>
      <c r="E2036" s="14" t="s">
        <v>694</v>
      </c>
      <c r="F2036" s="1">
        <v>9780076774708</v>
      </c>
      <c r="G2036" s="2"/>
    </row>
    <row r="2037" spans="1:7" x14ac:dyDescent="0.3">
      <c r="A2037" t="s">
        <v>543</v>
      </c>
      <c r="B2037" t="s">
        <v>281</v>
      </c>
      <c r="C2037" t="s">
        <v>684</v>
      </c>
      <c r="D2037" t="s">
        <v>1161</v>
      </c>
      <c r="E2037" s="14" t="s">
        <v>695</v>
      </c>
      <c r="F2037" s="1">
        <v>9780076775781</v>
      </c>
      <c r="G2037" s="2"/>
    </row>
    <row r="2038" spans="1:7" x14ac:dyDescent="0.3">
      <c r="A2038" t="s">
        <v>543</v>
      </c>
      <c r="B2038" t="s">
        <v>281</v>
      </c>
      <c r="C2038" t="s">
        <v>684</v>
      </c>
      <c r="D2038" t="s">
        <v>1161</v>
      </c>
      <c r="E2038" s="14" t="s">
        <v>696</v>
      </c>
      <c r="F2038" s="1">
        <v>9780076774739</v>
      </c>
      <c r="G2038" s="2"/>
    </row>
    <row r="2039" spans="1:7" x14ac:dyDescent="0.3">
      <c r="A2039" t="s">
        <v>543</v>
      </c>
      <c r="B2039" t="s">
        <v>281</v>
      </c>
      <c r="C2039" t="s">
        <v>684</v>
      </c>
      <c r="D2039" t="s">
        <v>1161</v>
      </c>
      <c r="E2039" s="14" t="s">
        <v>697</v>
      </c>
      <c r="F2039" s="1">
        <v>9780076775835</v>
      </c>
      <c r="G2039" s="2"/>
    </row>
    <row r="2040" spans="1:7" x14ac:dyDescent="0.3">
      <c r="A2040" t="s">
        <v>543</v>
      </c>
      <c r="B2040" t="s">
        <v>281</v>
      </c>
      <c r="C2040" t="s">
        <v>684</v>
      </c>
      <c r="D2040" t="s">
        <v>1161</v>
      </c>
      <c r="E2040" s="14" t="s">
        <v>698</v>
      </c>
      <c r="F2040" s="1">
        <v>9780076774838</v>
      </c>
      <c r="G2040" s="2"/>
    </row>
    <row r="2041" spans="1:7" x14ac:dyDescent="0.3">
      <c r="A2041" t="s">
        <v>543</v>
      </c>
      <c r="B2041" t="s">
        <v>281</v>
      </c>
      <c r="C2041" t="s">
        <v>684</v>
      </c>
      <c r="D2041" t="s">
        <v>1161</v>
      </c>
      <c r="E2041" s="14" t="s">
        <v>699</v>
      </c>
      <c r="F2041" s="1">
        <v>9780076775941</v>
      </c>
      <c r="G2041" s="2"/>
    </row>
    <row r="2042" spans="1:7" x14ac:dyDescent="0.3">
      <c r="A2042" t="s">
        <v>543</v>
      </c>
      <c r="B2042" t="s">
        <v>281</v>
      </c>
      <c r="C2042" t="s">
        <v>684</v>
      </c>
      <c r="D2042" t="s">
        <v>1161</v>
      </c>
      <c r="E2042" s="14" t="s">
        <v>700</v>
      </c>
      <c r="F2042" s="1">
        <v>9780076774876</v>
      </c>
      <c r="G2042" s="2"/>
    </row>
    <row r="2043" spans="1:7" x14ac:dyDescent="0.3">
      <c r="A2043" t="s">
        <v>543</v>
      </c>
      <c r="B2043" t="s">
        <v>281</v>
      </c>
      <c r="C2043" t="s">
        <v>684</v>
      </c>
      <c r="D2043" t="s">
        <v>1161</v>
      </c>
      <c r="E2043" s="14" t="s">
        <v>701</v>
      </c>
      <c r="F2043" s="1">
        <v>9780076775996</v>
      </c>
      <c r="G2043" s="2"/>
    </row>
    <row r="2044" spans="1:7" x14ac:dyDescent="0.3">
      <c r="A2044" t="s">
        <v>543</v>
      </c>
      <c r="B2044" t="s">
        <v>702</v>
      </c>
      <c r="C2044" t="s">
        <v>703</v>
      </c>
      <c r="D2044" t="s">
        <v>1145</v>
      </c>
      <c r="E2044" t="s">
        <v>1053</v>
      </c>
      <c r="F2044" s="1">
        <v>9781264326624</v>
      </c>
      <c r="G2044" s="2"/>
    </row>
    <row r="2045" spans="1:7" x14ac:dyDescent="0.3">
      <c r="A2045" t="s">
        <v>543</v>
      </c>
      <c r="B2045" t="s">
        <v>702</v>
      </c>
      <c r="C2045" t="s">
        <v>703</v>
      </c>
      <c r="D2045" t="s">
        <v>1145</v>
      </c>
      <c r="E2045" t="s">
        <v>1054</v>
      </c>
      <c r="F2045" s="1">
        <v>9781264404834</v>
      </c>
      <c r="G2045" s="2"/>
    </row>
    <row r="2046" spans="1:7" x14ac:dyDescent="0.3">
      <c r="A2046" t="s">
        <v>543</v>
      </c>
      <c r="B2046" t="s">
        <v>702</v>
      </c>
      <c r="C2046" t="s">
        <v>703</v>
      </c>
      <c r="D2046" t="s">
        <v>1145</v>
      </c>
      <c r="E2046" t="s">
        <v>704</v>
      </c>
      <c r="F2046" s="1">
        <v>9781264326617</v>
      </c>
      <c r="G2046" s="2"/>
    </row>
    <row r="2047" spans="1:7" x14ac:dyDescent="0.3">
      <c r="A2047" t="s">
        <v>543</v>
      </c>
      <c r="B2047" t="s">
        <v>702</v>
      </c>
      <c r="C2047" t="s">
        <v>703</v>
      </c>
      <c r="D2047" t="s">
        <v>1145</v>
      </c>
      <c r="E2047" t="s">
        <v>1055</v>
      </c>
      <c r="F2047" s="1">
        <v>9781264326655</v>
      </c>
      <c r="G2047" s="2"/>
    </row>
    <row r="2048" spans="1:7" x14ac:dyDescent="0.3">
      <c r="A2048" t="s">
        <v>543</v>
      </c>
      <c r="B2048" t="s">
        <v>702</v>
      </c>
      <c r="C2048" t="s">
        <v>703</v>
      </c>
      <c r="D2048" t="s">
        <v>1145</v>
      </c>
      <c r="E2048" t="s">
        <v>705</v>
      </c>
      <c r="F2048" s="1">
        <v>9781264333813</v>
      </c>
      <c r="G2048" s="2"/>
    </row>
    <row r="2049" spans="1:7" x14ac:dyDescent="0.3">
      <c r="A2049" t="s">
        <v>543</v>
      </c>
      <c r="B2049" t="s">
        <v>702</v>
      </c>
      <c r="C2049" t="s">
        <v>703</v>
      </c>
      <c r="D2049" t="s">
        <v>1145</v>
      </c>
      <c r="E2049" t="s">
        <v>1056</v>
      </c>
      <c r="F2049" s="1">
        <v>9781264401260</v>
      </c>
      <c r="G2049" s="2"/>
    </row>
    <row r="2050" spans="1:7" x14ac:dyDescent="0.3">
      <c r="A2050" t="s">
        <v>543</v>
      </c>
      <c r="B2050" t="s">
        <v>702</v>
      </c>
      <c r="C2050" t="s">
        <v>703</v>
      </c>
      <c r="D2050" t="s">
        <v>1145</v>
      </c>
      <c r="E2050" t="s">
        <v>1057</v>
      </c>
      <c r="F2050" s="1">
        <v>9781264401307</v>
      </c>
      <c r="G2050" s="2"/>
    </row>
    <row r="2051" spans="1:7" x14ac:dyDescent="0.3">
      <c r="A2051" t="s">
        <v>543</v>
      </c>
      <c r="B2051" t="s">
        <v>702</v>
      </c>
      <c r="C2051" t="s">
        <v>703</v>
      </c>
      <c r="D2051" t="s">
        <v>1145</v>
      </c>
      <c r="E2051" t="s">
        <v>707</v>
      </c>
      <c r="F2051" s="1">
        <v>9780076758340</v>
      </c>
      <c r="G2051" s="2"/>
    </row>
    <row r="2052" spans="1:7" x14ac:dyDescent="0.3">
      <c r="A2052" t="s">
        <v>543</v>
      </c>
      <c r="B2052" t="s">
        <v>702</v>
      </c>
      <c r="C2052" t="s">
        <v>703</v>
      </c>
      <c r="D2052" t="s">
        <v>1145</v>
      </c>
      <c r="E2052" t="s">
        <v>706</v>
      </c>
      <c r="F2052" s="1">
        <v>9781264333820</v>
      </c>
      <c r="G2052" s="2"/>
    </row>
    <row r="2053" spans="1:7" x14ac:dyDescent="0.3">
      <c r="A2053" t="s">
        <v>543</v>
      </c>
      <c r="B2053" t="s">
        <v>702</v>
      </c>
      <c r="C2053" t="s">
        <v>703</v>
      </c>
      <c r="D2053" t="s">
        <v>1145</v>
      </c>
      <c r="E2053" t="s">
        <v>710</v>
      </c>
      <c r="F2053" s="1">
        <v>9781264981694</v>
      </c>
      <c r="G2053" s="2"/>
    </row>
    <row r="2054" spans="1:7" x14ac:dyDescent="0.3">
      <c r="A2054" t="s">
        <v>543</v>
      </c>
      <c r="B2054" t="s">
        <v>702</v>
      </c>
      <c r="C2054" t="s">
        <v>703</v>
      </c>
      <c r="D2054" t="s">
        <v>1145</v>
      </c>
      <c r="E2054" t="s">
        <v>708</v>
      </c>
      <c r="F2054" s="1">
        <v>9781265447571</v>
      </c>
      <c r="G2054" s="2"/>
    </row>
    <row r="2055" spans="1:7" x14ac:dyDescent="0.3">
      <c r="A2055" t="s">
        <v>543</v>
      </c>
      <c r="B2055" t="s">
        <v>702</v>
      </c>
      <c r="C2055" t="s">
        <v>703</v>
      </c>
      <c r="D2055" t="s">
        <v>1145</v>
      </c>
      <c r="E2055" t="s">
        <v>709</v>
      </c>
      <c r="F2055" s="1">
        <v>9781265684310</v>
      </c>
      <c r="G2055" s="2"/>
    </row>
    <row r="2056" spans="1:7" x14ac:dyDescent="0.3">
      <c r="A2056" t="s">
        <v>543</v>
      </c>
      <c r="B2056" t="s">
        <v>702</v>
      </c>
      <c r="C2056" t="s">
        <v>703</v>
      </c>
      <c r="D2056" t="s">
        <v>1145</v>
      </c>
      <c r="E2056" t="s">
        <v>712</v>
      </c>
      <c r="F2056" s="1">
        <v>9781266672637</v>
      </c>
      <c r="G2056" s="2"/>
    </row>
    <row r="2057" spans="1:7" x14ac:dyDescent="0.3">
      <c r="A2057" t="s">
        <v>543</v>
      </c>
      <c r="B2057" t="s">
        <v>702</v>
      </c>
      <c r="C2057" t="s">
        <v>703</v>
      </c>
      <c r="D2057" t="s">
        <v>1145</v>
      </c>
      <c r="E2057" t="s">
        <v>713</v>
      </c>
      <c r="F2057" s="1">
        <v>9781266926013</v>
      </c>
      <c r="G2057" s="2"/>
    </row>
    <row r="2058" spans="1:7" x14ac:dyDescent="0.3">
      <c r="A2058" t="s">
        <v>543</v>
      </c>
      <c r="B2058" t="s">
        <v>702</v>
      </c>
      <c r="C2058" t="s">
        <v>703</v>
      </c>
      <c r="D2058" t="s">
        <v>1145</v>
      </c>
      <c r="E2058" t="s">
        <v>711</v>
      </c>
      <c r="F2058" s="1">
        <v>9781264981694</v>
      </c>
      <c r="G2058" s="2"/>
    </row>
    <row r="2059" spans="1:7" x14ac:dyDescent="0.3">
      <c r="A2059" t="s">
        <v>543</v>
      </c>
      <c r="B2059" t="s">
        <v>702</v>
      </c>
      <c r="C2059" t="s">
        <v>703</v>
      </c>
      <c r="D2059" t="s">
        <v>1145</v>
      </c>
      <c r="E2059" t="s">
        <v>715</v>
      </c>
      <c r="F2059" s="1">
        <v>9780076896271</v>
      </c>
      <c r="G2059" s="2"/>
    </row>
    <row r="2060" spans="1:7" x14ac:dyDescent="0.3">
      <c r="A2060" t="s">
        <v>543</v>
      </c>
      <c r="B2060" t="s">
        <v>702</v>
      </c>
      <c r="C2060" t="s">
        <v>703</v>
      </c>
      <c r="D2060" t="s">
        <v>1145</v>
      </c>
      <c r="E2060" t="s">
        <v>714</v>
      </c>
      <c r="F2060" s="1">
        <v>9780076905218</v>
      </c>
      <c r="G2060" s="2"/>
    </row>
    <row r="2061" spans="1:7" x14ac:dyDescent="0.3">
      <c r="A2061" t="s">
        <v>543</v>
      </c>
      <c r="B2061" t="s">
        <v>702</v>
      </c>
      <c r="C2061" t="s">
        <v>703</v>
      </c>
      <c r="D2061" t="s">
        <v>1145</v>
      </c>
      <c r="E2061" t="s">
        <v>716</v>
      </c>
      <c r="F2061" s="1">
        <v>9780076896301</v>
      </c>
      <c r="G2061" s="2"/>
    </row>
    <row r="2062" spans="1:7" x14ac:dyDescent="0.3">
      <c r="A2062" t="s">
        <v>543</v>
      </c>
      <c r="B2062" t="s">
        <v>702</v>
      </c>
      <c r="C2062" t="s">
        <v>703</v>
      </c>
      <c r="D2062" t="s">
        <v>1145</v>
      </c>
      <c r="E2062" t="s">
        <v>718</v>
      </c>
      <c r="F2062" s="1">
        <v>9780076905966</v>
      </c>
      <c r="G2062" s="2"/>
    </row>
    <row r="2063" spans="1:7" x14ac:dyDescent="0.3">
      <c r="A2063" t="s">
        <v>543</v>
      </c>
      <c r="B2063" t="s">
        <v>702</v>
      </c>
      <c r="C2063" t="s">
        <v>703</v>
      </c>
      <c r="D2063" t="s">
        <v>1145</v>
      </c>
      <c r="E2063" t="s">
        <v>717</v>
      </c>
      <c r="F2063" s="1">
        <v>9780079073679</v>
      </c>
      <c r="G2063" s="2"/>
    </row>
    <row r="2064" spans="1:7" x14ac:dyDescent="0.3">
      <c r="A2064" t="s">
        <v>543</v>
      </c>
      <c r="B2064" t="s">
        <v>702</v>
      </c>
      <c r="C2064" t="s">
        <v>703</v>
      </c>
      <c r="D2064" t="s">
        <v>1145</v>
      </c>
      <c r="E2064" t="s">
        <v>719</v>
      </c>
      <c r="F2064" s="1">
        <v>9780076906031</v>
      </c>
      <c r="G2064" s="2"/>
    </row>
    <row r="2065" spans="1:7" x14ac:dyDescent="0.3">
      <c r="A2065" t="s">
        <v>543</v>
      </c>
      <c r="B2065" t="s">
        <v>702</v>
      </c>
      <c r="C2065" t="s">
        <v>703</v>
      </c>
      <c r="D2065" t="s">
        <v>1145</v>
      </c>
      <c r="E2065" t="s">
        <v>722</v>
      </c>
      <c r="F2065" s="1">
        <v>9780077006525</v>
      </c>
      <c r="G2065" s="2"/>
    </row>
    <row r="2066" spans="1:7" x14ac:dyDescent="0.3">
      <c r="A2066" t="s">
        <v>543</v>
      </c>
      <c r="B2066" t="s">
        <v>702</v>
      </c>
      <c r="C2066" t="s">
        <v>703</v>
      </c>
      <c r="D2066" t="s">
        <v>1145</v>
      </c>
      <c r="E2066" t="s">
        <v>720</v>
      </c>
      <c r="F2066" s="1">
        <v>9780077021559</v>
      </c>
      <c r="G2066" s="2"/>
    </row>
    <row r="2067" spans="1:7" x14ac:dyDescent="0.3">
      <c r="A2067" t="s">
        <v>543</v>
      </c>
      <c r="B2067" t="s">
        <v>702</v>
      </c>
      <c r="C2067" t="s">
        <v>703</v>
      </c>
      <c r="D2067" t="s">
        <v>1145</v>
      </c>
      <c r="E2067" t="s">
        <v>721</v>
      </c>
      <c r="F2067" s="1">
        <v>9780077036898</v>
      </c>
      <c r="G2067" s="2"/>
    </row>
    <row r="2068" spans="1:7" x14ac:dyDescent="0.3">
      <c r="A2068" t="s">
        <v>543</v>
      </c>
      <c r="B2068" t="s">
        <v>702</v>
      </c>
      <c r="C2068" t="s">
        <v>703</v>
      </c>
      <c r="D2068" t="s">
        <v>1145</v>
      </c>
      <c r="E2068" t="s">
        <v>724</v>
      </c>
      <c r="F2068" s="1">
        <v>9780077006662</v>
      </c>
      <c r="G2068" s="2"/>
    </row>
    <row r="2069" spans="1:7" x14ac:dyDescent="0.3">
      <c r="A2069" t="s">
        <v>543</v>
      </c>
      <c r="B2069" t="s">
        <v>702</v>
      </c>
      <c r="C2069" t="s">
        <v>703</v>
      </c>
      <c r="D2069" t="s">
        <v>1145</v>
      </c>
      <c r="E2069" t="s">
        <v>725</v>
      </c>
      <c r="F2069" s="1">
        <v>9780077006518</v>
      </c>
      <c r="G2069" s="2"/>
    </row>
    <row r="2070" spans="1:7" x14ac:dyDescent="0.3">
      <c r="A2070" t="s">
        <v>543</v>
      </c>
      <c r="B2070" t="s">
        <v>702</v>
      </c>
      <c r="C2070" t="s">
        <v>703</v>
      </c>
      <c r="D2070" t="s">
        <v>1145</v>
      </c>
      <c r="E2070" t="s">
        <v>723</v>
      </c>
      <c r="F2070" s="1">
        <v>9780077006570</v>
      </c>
      <c r="G2070" s="2"/>
    </row>
    <row r="2071" spans="1:7" x14ac:dyDescent="0.3">
      <c r="A2071" t="s">
        <v>543</v>
      </c>
      <c r="B2071" t="s">
        <v>702</v>
      </c>
      <c r="C2071" t="s">
        <v>703</v>
      </c>
      <c r="D2071" t="s">
        <v>1145</v>
      </c>
      <c r="E2071" t="s">
        <v>1059</v>
      </c>
      <c r="F2071" s="1">
        <v>9781264333691</v>
      </c>
      <c r="G2071" s="2"/>
    </row>
    <row r="2072" spans="1:7" x14ac:dyDescent="0.3">
      <c r="A2072" t="s">
        <v>543</v>
      </c>
      <c r="B2072" t="s">
        <v>702</v>
      </c>
      <c r="C2072" t="s">
        <v>703</v>
      </c>
      <c r="D2072" t="s">
        <v>1145</v>
      </c>
      <c r="E2072" t="s">
        <v>1058</v>
      </c>
      <c r="F2072" s="1">
        <v>9781264969401</v>
      </c>
      <c r="G2072" s="2"/>
    </row>
    <row r="2073" spans="1:7" x14ac:dyDescent="0.3">
      <c r="A2073" t="s">
        <v>543</v>
      </c>
      <c r="B2073" t="s">
        <v>702</v>
      </c>
      <c r="C2073" t="s">
        <v>703</v>
      </c>
      <c r="D2073" t="s">
        <v>1145</v>
      </c>
      <c r="E2073" t="s">
        <v>1060</v>
      </c>
      <c r="F2073" s="1">
        <v>9781264714315</v>
      </c>
      <c r="G2073" s="2"/>
    </row>
    <row r="2074" spans="1:7" x14ac:dyDescent="0.3">
      <c r="A2074" t="s">
        <v>543</v>
      </c>
      <c r="B2074" t="s">
        <v>702</v>
      </c>
      <c r="C2074" t="s">
        <v>703</v>
      </c>
      <c r="D2074" t="s">
        <v>1145</v>
      </c>
      <c r="E2074" t="s">
        <v>1061</v>
      </c>
      <c r="F2074" s="1">
        <v>9781265987442</v>
      </c>
      <c r="G2074" s="2"/>
    </row>
    <row r="2075" spans="1:7" x14ac:dyDescent="0.3">
      <c r="A2075" t="s">
        <v>543</v>
      </c>
      <c r="B2075" t="s">
        <v>702</v>
      </c>
      <c r="C2075" t="s">
        <v>703</v>
      </c>
      <c r="D2075" t="s">
        <v>1145</v>
      </c>
      <c r="E2075" t="s">
        <v>1062</v>
      </c>
      <c r="F2075" s="1">
        <v>9781265999964</v>
      </c>
      <c r="G2075" s="2"/>
    </row>
    <row r="2076" spans="1:7" x14ac:dyDescent="0.3">
      <c r="A2076" t="s">
        <v>543</v>
      </c>
      <c r="B2076" t="s">
        <v>702</v>
      </c>
      <c r="C2076" t="s">
        <v>703</v>
      </c>
      <c r="D2076" t="s">
        <v>1145</v>
      </c>
      <c r="E2076" t="s">
        <v>1063</v>
      </c>
      <c r="F2076" s="1">
        <v>9781265993085</v>
      </c>
      <c r="G2076" s="2"/>
    </row>
    <row r="2077" spans="1:7" x14ac:dyDescent="0.3">
      <c r="A2077" t="s">
        <v>543</v>
      </c>
      <c r="B2077" t="s">
        <v>702</v>
      </c>
      <c r="C2077" t="s">
        <v>703</v>
      </c>
      <c r="D2077" t="s">
        <v>1145</v>
      </c>
      <c r="E2077" t="s">
        <v>727</v>
      </c>
      <c r="F2077" s="1">
        <v>9781266516320</v>
      </c>
      <c r="G2077" s="2"/>
    </row>
    <row r="2078" spans="1:7" x14ac:dyDescent="0.3">
      <c r="A2078" t="s">
        <v>543</v>
      </c>
      <c r="B2078" t="s">
        <v>702</v>
      </c>
      <c r="C2078" t="s">
        <v>703</v>
      </c>
      <c r="D2078" t="s">
        <v>1145</v>
      </c>
      <c r="E2078" t="s">
        <v>728</v>
      </c>
      <c r="F2078" s="1">
        <v>9781266517624</v>
      </c>
      <c r="G2078" s="2"/>
    </row>
    <row r="2079" spans="1:7" x14ac:dyDescent="0.3">
      <c r="A2079" t="s">
        <v>543</v>
      </c>
      <c r="B2079" t="s">
        <v>702</v>
      </c>
      <c r="C2079" t="s">
        <v>703</v>
      </c>
      <c r="D2079" t="s">
        <v>1145</v>
      </c>
      <c r="E2079" t="s">
        <v>726</v>
      </c>
      <c r="F2079" s="1">
        <v>9781266516191</v>
      </c>
      <c r="G2079" s="2"/>
    </row>
    <row r="2080" spans="1:7" x14ac:dyDescent="0.3">
      <c r="A2080" t="s">
        <v>543</v>
      </c>
      <c r="B2080" t="s">
        <v>702</v>
      </c>
      <c r="C2080" t="s">
        <v>703</v>
      </c>
      <c r="D2080" t="s">
        <v>1145</v>
      </c>
      <c r="E2080" t="s">
        <v>1102</v>
      </c>
      <c r="F2080" s="1">
        <v>9781260547719</v>
      </c>
      <c r="G2080" s="2"/>
    </row>
    <row r="2081" spans="1:7" x14ac:dyDescent="0.3">
      <c r="A2081" t="s">
        <v>543</v>
      </c>
      <c r="B2081" t="s">
        <v>702</v>
      </c>
      <c r="C2081" t="s">
        <v>703</v>
      </c>
      <c r="D2081" t="s">
        <v>1145</v>
      </c>
      <c r="E2081" t="s">
        <v>1103</v>
      </c>
      <c r="F2081" s="1">
        <v>9781447075455</v>
      </c>
      <c r="G2081" s="2"/>
    </row>
    <row r="2082" spans="1:7" x14ac:dyDescent="0.3">
      <c r="A2082" t="s">
        <v>543</v>
      </c>
      <c r="B2082" t="s">
        <v>702</v>
      </c>
      <c r="C2082" t="s">
        <v>703</v>
      </c>
      <c r="D2082" t="s">
        <v>1145</v>
      </c>
      <c r="E2082" t="s">
        <v>1496</v>
      </c>
      <c r="F2082" s="1">
        <v>9781260570052</v>
      </c>
      <c r="G2082" s="2"/>
    </row>
    <row r="2083" spans="1:7" x14ac:dyDescent="0.3">
      <c r="A2083" t="s">
        <v>543</v>
      </c>
      <c r="B2083" t="s">
        <v>702</v>
      </c>
      <c r="C2083" t="s">
        <v>703</v>
      </c>
      <c r="D2083" t="s">
        <v>1145</v>
      </c>
      <c r="E2083" t="s">
        <v>1495</v>
      </c>
      <c r="F2083" s="1">
        <v>9781447075479</v>
      </c>
      <c r="G2083" s="2"/>
    </row>
    <row r="2084" spans="1:7" x14ac:dyDescent="0.3">
      <c r="A2084" t="s">
        <v>543</v>
      </c>
      <c r="B2084" t="s">
        <v>702</v>
      </c>
      <c r="C2084" t="s">
        <v>703</v>
      </c>
      <c r="D2084" t="s">
        <v>1145</v>
      </c>
      <c r="E2084" t="s">
        <v>1104</v>
      </c>
      <c r="F2084" s="1">
        <v>9781266084089</v>
      </c>
      <c r="G2084" s="2"/>
    </row>
    <row r="2085" spans="1:7" x14ac:dyDescent="0.3">
      <c r="A2085" t="s">
        <v>543</v>
      </c>
      <c r="B2085" t="s">
        <v>702</v>
      </c>
      <c r="C2085" t="s">
        <v>703</v>
      </c>
      <c r="D2085" t="s">
        <v>1145</v>
      </c>
      <c r="E2085" t="s">
        <v>1105</v>
      </c>
      <c r="F2085" s="1">
        <v>9781398930735</v>
      </c>
      <c r="G2085" s="2"/>
    </row>
    <row r="2086" spans="1:7" x14ac:dyDescent="0.3">
      <c r="A2086" t="s">
        <v>543</v>
      </c>
      <c r="B2086" t="s">
        <v>702</v>
      </c>
      <c r="C2086" t="s">
        <v>703</v>
      </c>
      <c r="D2086" t="s">
        <v>1145</v>
      </c>
      <c r="E2086" t="s">
        <v>1106</v>
      </c>
      <c r="F2086" s="1">
        <v>9781260597714</v>
      </c>
      <c r="G2086" s="2"/>
    </row>
    <row r="2087" spans="1:7" x14ac:dyDescent="0.3">
      <c r="A2087" t="s">
        <v>543</v>
      </c>
      <c r="B2087" t="s">
        <v>702</v>
      </c>
      <c r="C2087" t="s">
        <v>703</v>
      </c>
      <c r="D2087" t="s">
        <v>1145</v>
      </c>
      <c r="E2087" t="s">
        <v>1107</v>
      </c>
      <c r="F2087" s="1">
        <v>9781447099031</v>
      </c>
      <c r="G2087" s="2"/>
    </row>
    <row r="2088" spans="1:7" x14ac:dyDescent="0.3">
      <c r="A2088" t="s">
        <v>543</v>
      </c>
      <c r="B2088" t="s">
        <v>702</v>
      </c>
      <c r="C2088" t="s">
        <v>703</v>
      </c>
      <c r="D2088" t="s">
        <v>1145</v>
      </c>
      <c r="E2088" t="s">
        <v>1065</v>
      </c>
      <c r="F2088" s="1">
        <v>9780076924745</v>
      </c>
      <c r="G2088" s="2"/>
    </row>
    <row r="2089" spans="1:7" x14ac:dyDescent="0.3">
      <c r="A2089" t="s">
        <v>543</v>
      </c>
      <c r="B2089" t="s">
        <v>702</v>
      </c>
      <c r="C2089" t="s">
        <v>703</v>
      </c>
      <c r="D2089" t="s">
        <v>1145</v>
      </c>
      <c r="E2089" t="s">
        <v>1064</v>
      </c>
      <c r="F2089" s="1">
        <v>9780076953288</v>
      </c>
      <c r="G2089" s="2"/>
    </row>
    <row r="2090" spans="1:7" x14ac:dyDescent="0.3">
      <c r="A2090" t="s">
        <v>543</v>
      </c>
      <c r="B2090" t="s">
        <v>702</v>
      </c>
      <c r="C2090" t="s">
        <v>703</v>
      </c>
      <c r="D2090" t="s">
        <v>1145</v>
      </c>
      <c r="E2090" t="s">
        <v>1066</v>
      </c>
      <c r="F2090" s="1">
        <v>9780076924882</v>
      </c>
      <c r="G2090" s="2"/>
    </row>
    <row r="2091" spans="1:7" x14ac:dyDescent="0.3">
      <c r="A2091" t="s">
        <v>543</v>
      </c>
      <c r="B2091" t="s">
        <v>702</v>
      </c>
      <c r="C2091" t="s">
        <v>703</v>
      </c>
      <c r="D2091" t="s">
        <v>1145</v>
      </c>
      <c r="E2091" t="s">
        <v>729</v>
      </c>
      <c r="F2091" s="1">
        <v>9781265566821</v>
      </c>
      <c r="G2091" s="2"/>
    </row>
    <row r="2092" spans="1:7" x14ac:dyDescent="0.3">
      <c r="A2092" t="s">
        <v>543</v>
      </c>
      <c r="B2092" t="s">
        <v>702</v>
      </c>
      <c r="C2092" t="s">
        <v>703</v>
      </c>
      <c r="D2092" t="s">
        <v>1145</v>
      </c>
      <c r="E2092" t="s">
        <v>730</v>
      </c>
      <c r="F2092" s="1">
        <v>9781265579913</v>
      </c>
      <c r="G2092" s="2"/>
    </row>
    <row r="2093" spans="1:7" x14ac:dyDescent="0.3">
      <c r="A2093" t="s">
        <v>543</v>
      </c>
      <c r="B2093" t="s">
        <v>702</v>
      </c>
      <c r="C2093" t="s">
        <v>703</v>
      </c>
      <c r="D2093" t="s">
        <v>1145</v>
      </c>
      <c r="E2093" t="s">
        <v>731</v>
      </c>
      <c r="F2093" s="1">
        <v>9781265572952</v>
      </c>
      <c r="G2093" s="2"/>
    </row>
    <row r="2094" spans="1:7" x14ac:dyDescent="0.3">
      <c r="A2094" t="s">
        <v>543</v>
      </c>
      <c r="B2094" t="s">
        <v>702</v>
      </c>
      <c r="C2094" t="s">
        <v>703</v>
      </c>
      <c r="D2094" t="s">
        <v>1145</v>
      </c>
      <c r="E2094" t="s">
        <v>732</v>
      </c>
      <c r="F2094" s="1">
        <v>9780076943258</v>
      </c>
      <c r="G2094" s="2"/>
    </row>
    <row r="2095" spans="1:7" x14ac:dyDescent="0.3">
      <c r="A2095" t="s">
        <v>543</v>
      </c>
      <c r="B2095" t="s">
        <v>702</v>
      </c>
      <c r="C2095" t="s">
        <v>703</v>
      </c>
      <c r="D2095" t="s">
        <v>1145</v>
      </c>
      <c r="E2095" t="s">
        <v>733</v>
      </c>
      <c r="F2095" s="1">
        <v>9780076957767</v>
      </c>
      <c r="G2095" s="2"/>
    </row>
    <row r="2096" spans="1:7" x14ac:dyDescent="0.3">
      <c r="A2096" t="s">
        <v>543</v>
      </c>
      <c r="B2096" t="s">
        <v>702</v>
      </c>
      <c r="C2096" t="s">
        <v>703</v>
      </c>
      <c r="D2096" t="s">
        <v>1145</v>
      </c>
      <c r="E2096" t="s">
        <v>734</v>
      </c>
      <c r="F2096" s="1">
        <v>9780076943302</v>
      </c>
      <c r="G2096" s="2"/>
    </row>
    <row r="2097" spans="1:7" x14ac:dyDescent="0.3">
      <c r="A2097" t="s">
        <v>543</v>
      </c>
      <c r="B2097" t="s">
        <v>702</v>
      </c>
      <c r="C2097" t="s">
        <v>703</v>
      </c>
      <c r="D2097" t="s">
        <v>1145</v>
      </c>
      <c r="E2097" t="s">
        <v>735</v>
      </c>
      <c r="F2097" s="1">
        <v>9780076943296</v>
      </c>
      <c r="G2097" s="2"/>
    </row>
    <row r="2098" spans="1:7" x14ac:dyDescent="0.3">
      <c r="A2098" t="s">
        <v>543</v>
      </c>
      <c r="B2098" t="s">
        <v>702</v>
      </c>
      <c r="C2098" t="s">
        <v>703</v>
      </c>
      <c r="D2098" t="s">
        <v>1145</v>
      </c>
      <c r="E2098" t="s">
        <v>736</v>
      </c>
      <c r="F2098" s="1">
        <v>9781266238604</v>
      </c>
      <c r="G2098" s="2"/>
    </row>
    <row r="2099" spans="1:7" x14ac:dyDescent="0.3">
      <c r="A2099" t="s">
        <v>543</v>
      </c>
      <c r="B2099" t="s">
        <v>702</v>
      </c>
      <c r="C2099" t="s">
        <v>703</v>
      </c>
      <c r="D2099" t="s">
        <v>1145</v>
      </c>
      <c r="E2099" t="s">
        <v>737</v>
      </c>
      <c r="F2099" s="1">
        <v>9781266382987</v>
      </c>
      <c r="G2099" s="2"/>
    </row>
    <row r="2100" spans="1:7" x14ac:dyDescent="0.3">
      <c r="A2100" t="s">
        <v>543</v>
      </c>
      <c r="B2100" t="s">
        <v>702</v>
      </c>
      <c r="C2100" t="s">
        <v>703</v>
      </c>
      <c r="D2100" t="s">
        <v>1145</v>
      </c>
      <c r="E2100" t="s">
        <v>738</v>
      </c>
      <c r="F2100" s="1">
        <v>9781266239182</v>
      </c>
      <c r="G2100" s="2"/>
    </row>
    <row r="2101" spans="1:7" x14ac:dyDescent="0.3">
      <c r="A2101" t="s">
        <v>543</v>
      </c>
      <c r="B2101" t="s">
        <v>702</v>
      </c>
      <c r="C2101" t="s">
        <v>703</v>
      </c>
      <c r="D2101" t="s">
        <v>1145</v>
      </c>
      <c r="E2101" t="s">
        <v>740</v>
      </c>
      <c r="F2101" s="1">
        <v>9781264415977</v>
      </c>
      <c r="G2101" s="2"/>
    </row>
    <row r="2102" spans="1:7" x14ac:dyDescent="0.3">
      <c r="A2102" t="s">
        <v>543</v>
      </c>
      <c r="B2102" t="s">
        <v>702</v>
      </c>
      <c r="C2102" t="s">
        <v>703</v>
      </c>
      <c r="D2102" t="s">
        <v>1145</v>
      </c>
      <c r="E2102" t="s">
        <v>739</v>
      </c>
      <c r="F2102" s="1">
        <v>9781264417100</v>
      </c>
      <c r="G2102" s="2"/>
    </row>
    <row r="2103" spans="1:7" x14ac:dyDescent="0.3">
      <c r="A2103" t="s">
        <v>543</v>
      </c>
      <c r="B2103" t="s">
        <v>702</v>
      </c>
      <c r="C2103" t="s">
        <v>703</v>
      </c>
      <c r="D2103" t="s">
        <v>1145</v>
      </c>
      <c r="E2103" t="s">
        <v>741</v>
      </c>
      <c r="F2103" s="1">
        <v>9781264416011</v>
      </c>
      <c r="G2103" s="2"/>
    </row>
    <row r="2104" spans="1:7" x14ac:dyDescent="0.3">
      <c r="A2104" t="s">
        <v>543</v>
      </c>
      <c r="B2104" t="s">
        <v>702</v>
      </c>
      <c r="C2104" t="s">
        <v>703</v>
      </c>
      <c r="D2104" t="s">
        <v>1145</v>
      </c>
      <c r="E2104" t="s">
        <v>743</v>
      </c>
      <c r="F2104" s="1">
        <v>9781264319152</v>
      </c>
      <c r="G2104" s="2"/>
    </row>
    <row r="2105" spans="1:7" x14ac:dyDescent="0.3">
      <c r="A2105" t="s">
        <v>543</v>
      </c>
      <c r="B2105" t="s">
        <v>702</v>
      </c>
      <c r="C2105" t="s">
        <v>703</v>
      </c>
      <c r="D2105" t="s">
        <v>1145</v>
      </c>
      <c r="E2105" t="s">
        <v>742</v>
      </c>
      <c r="F2105" s="1">
        <v>9781264404988</v>
      </c>
      <c r="G2105" s="2"/>
    </row>
    <row r="2106" spans="1:7" x14ac:dyDescent="0.3">
      <c r="A2106" t="s">
        <v>543</v>
      </c>
      <c r="B2106" t="s">
        <v>702</v>
      </c>
      <c r="C2106" t="s">
        <v>703</v>
      </c>
      <c r="D2106" t="s">
        <v>1145</v>
      </c>
      <c r="E2106" t="s">
        <v>744</v>
      </c>
      <c r="F2106" s="1">
        <v>9781264319169</v>
      </c>
      <c r="G2106" s="2"/>
    </row>
    <row r="2107" spans="1:7" x14ac:dyDescent="0.3">
      <c r="A2107" t="s">
        <v>543</v>
      </c>
      <c r="B2107" t="s">
        <v>702</v>
      </c>
      <c r="C2107" t="s">
        <v>703</v>
      </c>
      <c r="D2107" t="s">
        <v>1145</v>
      </c>
      <c r="E2107" t="s">
        <v>745</v>
      </c>
      <c r="F2107" s="1">
        <v>9781264319145</v>
      </c>
      <c r="G2107" s="2"/>
    </row>
    <row r="2108" spans="1:7" x14ac:dyDescent="0.3">
      <c r="A2108" t="s">
        <v>543</v>
      </c>
      <c r="B2108" t="s">
        <v>702</v>
      </c>
      <c r="C2108" t="s">
        <v>703</v>
      </c>
      <c r="D2108" t="s">
        <v>1145</v>
      </c>
      <c r="E2108" t="s">
        <v>748</v>
      </c>
      <c r="F2108" s="1">
        <v>9781264445073</v>
      </c>
      <c r="G2108" s="2"/>
    </row>
    <row r="2109" spans="1:7" x14ac:dyDescent="0.3">
      <c r="A2109" t="s">
        <v>543</v>
      </c>
      <c r="B2109" t="s">
        <v>702</v>
      </c>
      <c r="C2109" t="s">
        <v>703</v>
      </c>
      <c r="D2109" t="s">
        <v>1145</v>
      </c>
      <c r="E2109" t="s">
        <v>746</v>
      </c>
      <c r="F2109" s="1">
        <v>9781264475841</v>
      </c>
      <c r="G2109" s="2"/>
    </row>
    <row r="2110" spans="1:7" x14ac:dyDescent="0.3">
      <c r="A2110" t="s">
        <v>543</v>
      </c>
      <c r="B2110" t="s">
        <v>702</v>
      </c>
      <c r="C2110" t="s">
        <v>703</v>
      </c>
      <c r="D2110" t="s">
        <v>1145</v>
      </c>
      <c r="E2110" t="s">
        <v>747</v>
      </c>
      <c r="F2110" s="1">
        <v>9781265921125</v>
      </c>
      <c r="G2110" s="2"/>
    </row>
    <row r="2111" spans="1:7" x14ac:dyDescent="0.3">
      <c r="A2111" t="s">
        <v>543</v>
      </c>
      <c r="B2111" t="s">
        <v>702</v>
      </c>
      <c r="C2111" t="s">
        <v>703</v>
      </c>
      <c r="D2111" t="s">
        <v>1145</v>
      </c>
      <c r="E2111" t="s">
        <v>749</v>
      </c>
      <c r="F2111" s="1">
        <v>9781264449088</v>
      </c>
      <c r="G2111" s="2"/>
    </row>
    <row r="2112" spans="1:7" x14ac:dyDescent="0.3">
      <c r="A2112" t="s">
        <v>543</v>
      </c>
      <c r="B2112" t="s">
        <v>702</v>
      </c>
      <c r="C2112" t="s">
        <v>703</v>
      </c>
      <c r="D2112" t="s">
        <v>1145</v>
      </c>
      <c r="E2112" t="s">
        <v>750</v>
      </c>
      <c r="F2112" s="1">
        <v>9781266545436</v>
      </c>
      <c r="G2112" s="2"/>
    </row>
    <row r="2113" spans="1:7" x14ac:dyDescent="0.3">
      <c r="A2113" t="s">
        <v>543</v>
      </c>
      <c r="B2113" t="s">
        <v>702</v>
      </c>
      <c r="C2113" t="s">
        <v>703</v>
      </c>
      <c r="D2113" t="s">
        <v>1145</v>
      </c>
      <c r="E2113" t="s">
        <v>752</v>
      </c>
      <c r="F2113" s="1">
        <v>9780076974511</v>
      </c>
      <c r="G2113" s="2"/>
    </row>
    <row r="2114" spans="1:7" x14ac:dyDescent="0.3">
      <c r="A2114" t="s">
        <v>543</v>
      </c>
      <c r="B2114" t="s">
        <v>702</v>
      </c>
      <c r="C2114" t="s">
        <v>703</v>
      </c>
      <c r="D2114" t="s">
        <v>1145</v>
      </c>
      <c r="E2114" t="s">
        <v>751</v>
      </c>
      <c r="F2114" s="1">
        <v>9780076976119</v>
      </c>
      <c r="G2114" s="2"/>
    </row>
    <row r="2115" spans="1:7" x14ac:dyDescent="0.3">
      <c r="A2115" t="s">
        <v>543</v>
      </c>
      <c r="B2115" t="s">
        <v>702</v>
      </c>
      <c r="C2115" t="s">
        <v>703</v>
      </c>
      <c r="D2115" t="s">
        <v>1145</v>
      </c>
      <c r="E2115" t="s">
        <v>753</v>
      </c>
      <c r="F2115" s="1">
        <v>9780076974535</v>
      </c>
      <c r="G2115" s="2"/>
    </row>
    <row r="2116" spans="1:7" x14ac:dyDescent="0.3">
      <c r="A2116" t="s">
        <v>543</v>
      </c>
      <c r="B2116" t="s">
        <v>702</v>
      </c>
      <c r="C2116" t="s">
        <v>703</v>
      </c>
      <c r="D2116" t="s">
        <v>1145</v>
      </c>
      <c r="E2116" t="s">
        <v>754</v>
      </c>
      <c r="F2116" s="1">
        <v>9781265902124</v>
      </c>
      <c r="G2116" s="2"/>
    </row>
    <row r="2117" spans="1:7" x14ac:dyDescent="0.3">
      <c r="A2117" t="s">
        <v>543</v>
      </c>
      <c r="B2117" t="s">
        <v>702</v>
      </c>
      <c r="C2117" t="s">
        <v>703</v>
      </c>
      <c r="D2117" t="s">
        <v>1145</v>
      </c>
      <c r="E2117" t="s">
        <v>755</v>
      </c>
      <c r="F2117" s="1">
        <v>9781266041501</v>
      </c>
      <c r="G2117" s="2"/>
    </row>
    <row r="2118" spans="1:7" x14ac:dyDescent="0.3">
      <c r="A2118" t="s">
        <v>543</v>
      </c>
      <c r="B2118" t="s">
        <v>702</v>
      </c>
      <c r="C2118" t="s">
        <v>703</v>
      </c>
      <c r="D2118" t="s">
        <v>1145</v>
      </c>
      <c r="E2118" t="s">
        <v>756</v>
      </c>
      <c r="F2118" s="1">
        <v>9781265904340</v>
      </c>
      <c r="G2118" s="2"/>
    </row>
    <row r="2119" spans="1:7" x14ac:dyDescent="0.3">
      <c r="A2119" t="s">
        <v>543</v>
      </c>
      <c r="B2119" t="s">
        <v>702</v>
      </c>
      <c r="C2119" t="s">
        <v>703</v>
      </c>
      <c r="D2119" t="s">
        <v>1145</v>
      </c>
      <c r="E2119" t="s">
        <v>758</v>
      </c>
      <c r="F2119" s="1">
        <v>9780076863365</v>
      </c>
      <c r="G2119" s="2"/>
    </row>
    <row r="2120" spans="1:7" x14ac:dyDescent="0.3">
      <c r="A2120" t="s">
        <v>543</v>
      </c>
      <c r="B2120" t="s">
        <v>702</v>
      </c>
      <c r="C2120" t="s">
        <v>703</v>
      </c>
      <c r="D2120" t="s">
        <v>1145</v>
      </c>
      <c r="E2120" t="s">
        <v>757</v>
      </c>
      <c r="F2120" s="1">
        <v>9780079041241</v>
      </c>
      <c r="G2120" s="2"/>
    </row>
    <row r="2121" spans="1:7" x14ac:dyDescent="0.3">
      <c r="A2121" t="s">
        <v>543</v>
      </c>
      <c r="B2121" t="s">
        <v>702</v>
      </c>
      <c r="C2121" t="s">
        <v>703</v>
      </c>
      <c r="D2121" t="s">
        <v>1145</v>
      </c>
      <c r="E2121" t="s">
        <v>759</v>
      </c>
      <c r="F2121" s="1">
        <v>9780076863419</v>
      </c>
      <c r="G2121" s="2"/>
    </row>
    <row r="2122" spans="1:7" x14ac:dyDescent="0.3">
      <c r="A2122" t="s">
        <v>543</v>
      </c>
      <c r="B2122" t="s">
        <v>702</v>
      </c>
      <c r="C2122" t="s">
        <v>703</v>
      </c>
      <c r="D2122" t="s">
        <v>1145</v>
      </c>
      <c r="E2122" t="s">
        <v>760</v>
      </c>
      <c r="F2122" s="1">
        <v>9780076863464</v>
      </c>
      <c r="G2122" s="2"/>
    </row>
    <row r="2123" spans="1:7" x14ac:dyDescent="0.3">
      <c r="A2123" t="s">
        <v>543</v>
      </c>
      <c r="B2123" t="s">
        <v>702</v>
      </c>
      <c r="C2123" t="s">
        <v>703</v>
      </c>
      <c r="D2123" t="s">
        <v>1145</v>
      </c>
      <c r="E2123" t="s">
        <v>762</v>
      </c>
      <c r="F2123" s="1">
        <v>9781264887224</v>
      </c>
      <c r="G2123" s="2"/>
    </row>
    <row r="2124" spans="1:7" x14ac:dyDescent="0.3">
      <c r="A2124" t="s">
        <v>543</v>
      </c>
      <c r="B2124" t="s">
        <v>702</v>
      </c>
      <c r="C2124" t="s">
        <v>703</v>
      </c>
      <c r="D2124" t="s">
        <v>1145</v>
      </c>
      <c r="E2124" t="s">
        <v>761</v>
      </c>
      <c r="F2124" s="1">
        <v>9781264984961</v>
      </c>
      <c r="G2124" s="2"/>
    </row>
    <row r="2125" spans="1:7" x14ac:dyDescent="0.3">
      <c r="A2125" t="s">
        <v>543</v>
      </c>
      <c r="B2125" t="s">
        <v>702</v>
      </c>
      <c r="C2125" t="s">
        <v>703</v>
      </c>
      <c r="D2125" t="s">
        <v>1145</v>
      </c>
      <c r="E2125" t="s">
        <v>763</v>
      </c>
      <c r="F2125" s="1">
        <v>9781264895472</v>
      </c>
      <c r="G2125" s="2"/>
    </row>
    <row r="2126" spans="1:7" x14ac:dyDescent="0.3">
      <c r="A2126" t="s">
        <v>543</v>
      </c>
      <c r="B2126" t="s">
        <v>702</v>
      </c>
      <c r="C2126" t="s">
        <v>703</v>
      </c>
      <c r="D2126" t="s">
        <v>1145</v>
      </c>
      <c r="E2126" t="s">
        <v>764</v>
      </c>
      <c r="F2126" s="1">
        <v>9781264886838</v>
      </c>
      <c r="G2126" s="2"/>
    </row>
    <row r="2127" spans="1:7" x14ac:dyDescent="0.3">
      <c r="A2127" t="s">
        <v>543</v>
      </c>
      <c r="B2127" t="s">
        <v>702</v>
      </c>
      <c r="C2127" t="s">
        <v>703</v>
      </c>
      <c r="D2127" t="s">
        <v>1145</v>
      </c>
      <c r="E2127" t="s">
        <v>765</v>
      </c>
      <c r="F2127" s="1">
        <v>9781265633561</v>
      </c>
      <c r="G2127" s="2"/>
    </row>
    <row r="2128" spans="1:7" x14ac:dyDescent="0.3">
      <c r="A2128" t="s">
        <v>543</v>
      </c>
      <c r="B2128" t="s">
        <v>702</v>
      </c>
      <c r="C2128" t="s">
        <v>703</v>
      </c>
      <c r="D2128" t="s">
        <v>1145</v>
      </c>
      <c r="E2128" t="s">
        <v>766</v>
      </c>
      <c r="F2128" s="1">
        <v>9781265639532</v>
      </c>
      <c r="G2128" s="2"/>
    </row>
    <row r="2129" spans="1:7" x14ac:dyDescent="0.3">
      <c r="A2129" t="s">
        <v>543</v>
      </c>
      <c r="B2129" t="s">
        <v>702</v>
      </c>
      <c r="C2129" t="s">
        <v>703</v>
      </c>
      <c r="D2129" t="s">
        <v>1145</v>
      </c>
      <c r="E2129" t="s">
        <v>767</v>
      </c>
      <c r="F2129" s="1">
        <v>9781266001277</v>
      </c>
      <c r="G2129" s="2"/>
    </row>
    <row r="2130" spans="1:7" x14ac:dyDescent="0.3">
      <c r="A2130" t="s">
        <v>543</v>
      </c>
      <c r="B2130" t="s">
        <v>702</v>
      </c>
      <c r="C2130" t="s">
        <v>703</v>
      </c>
      <c r="D2130" t="s">
        <v>1145</v>
      </c>
      <c r="E2130" t="s">
        <v>768</v>
      </c>
      <c r="F2130" s="1">
        <v>9781266008825</v>
      </c>
      <c r="G2130" s="2"/>
    </row>
    <row r="2131" spans="1:7" x14ac:dyDescent="0.3">
      <c r="A2131" t="s">
        <v>543</v>
      </c>
      <c r="B2131" t="s">
        <v>702</v>
      </c>
      <c r="C2131" t="s">
        <v>703</v>
      </c>
      <c r="D2131" t="s">
        <v>1145</v>
      </c>
      <c r="E2131" t="s">
        <v>769</v>
      </c>
      <c r="F2131" s="1">
        <v>9781265637439</v>
      </c>
      <c r="G2131" s="2"/>
    </row>
    <row r="2132" spans="1:7" x14ac:dyDescent="0.3">
      <c r="A2132" t="s">
        <v>543</v>
      </c>
      <c r="B2132" t="s">
        <v>702</v>
      </c>
      <c r="C2132" t="s">
        <v>703</v>
      </c>
      <c r="D2132" t="s">
        <v>1145</v>
      </c>
      <c r="E2132" t="s">
        <v>770</v>
      </c>
      <c r="F2132" s="1">
        <v>9781265647704</v>
      </c>
      <c r="G2132" s="2"/>
    </row>
    <row r="2133" spans="1:7" x14ac:dyDescent="0.3">
      <c r="A2133" t="s">
        <v>543</v>
      </c>
      <c r="B2133" t="s">
        <v>702</v>
      </c>
      <c r="C2133" t="s">
        <v>703</v>
      </c>
      <c r="D2133" t="s">
        <v>1145</v>
      </c>
      <c r="E2133" t="s">
        <v>772</v>
      </c>
      <c r="F2133" s="1">
        <v>9780076942275</v>
      </c>
      <c r="G2133" s="2"/>
    </row>
    <row r="2134" spans="1:7" x14ac:dyDescent="0.3">
      <c r="A2134" t="s">
        <v>543</v>
      </c>
      <c r="B2134" t="s">
        <v>702</v>
      </c>
      <c r="C2134" t="s">
        <v>703</v>
      </c>
      <c r="D2134" t="s">
        <v>1145</v>
      </c>
      <c r="E2134" t="s">
        <v>771</v>
      </c>
      <c r="F2134" s="1">
        <v>9780076953363</v>
      </c>
      <c r="G2134" s="2"/>
    </row>
    <row r="2135" spans="1:7" x14ac:dyDescent="0.3">
      <c r="A2135" t="s">
        <v>543</v>
      </c>
      <c r="B2135" t="s">
        <v>702</v>
      </c>
      <c r="C2135" t="s">
        <v>703</v>
      </c>
      <c r="D2135" t="s">
        <v>1145</v>
      </c>
      <c r="E2135" t="s">
        <v>773</v>
      </c>
      <c r="F2135" s="1">
        <v>9780076942428</v>
      </c>
      <c r="G2135" s="2"/>
    </row>
    <row r="2136" spans="1:7" x14ac:dyDescent="0.3">
      <c r="A2136" t="s">
        <v>543</v>
      </c>
      <c r="B2136" t="s">
        <v>702</v>
      </c>
      <c r="C2136" t="s">
        <v>703</v>
      </c>
      <c r="D2136" t="s">
        <v>1145</v>
      </c>
      <c r="E2136" t="s">
        <v>1108</v>
      </c>
      <c r="F2136" s="16">
        <v>9781265263218</v>
      </c>
      <c r="G2136" s="2"/>
    </row>
    <row r="2137" spans="1:7" x14ac:dyDescent="0.3">
      <c r="A2137" t="s">
        <v>543</v>
      </c>
      <c r="B2137" t="s">
        <v>702</v>
      </c>
      <c r="C2137" t="s">
        <v>703</v>
      </c>
      <c r="D2137" t="s">
        <v>1145</v>
      </c>
      <c r="E2137" t="s">
        <v>1109</v>
      </c>
      <c r="F2137" s="16">
        <v>9781398919082</v>
      </c>
      <c r="G2137" s="2"/>
    </row>
    <row r="2138" spans="1:7" x14ac:dyDescent="0.3">
      <c r="A2138" t="s">
        <v>543</v>
      </c>
      <c r="B2138" t="s">
        <v>702</v>
      </c>
      <c r="C2138" t="s">
        <v>703</v>
      </c>
      <c r="D2138" t="s">
        <v>1145</v>
      </c>
      <c r="E2138" t="s">
        <v>1111</v>
      </c>
      <c r="F2138" s="1">
        <v>9780077166472</v>
      </c>
      <c r="G2138" s="2"/>
    </row>
    <row r="2139" spans="1:7" x14ac:dyDescent="0.3">
      <c r="A2139" t="s">
        <v>543</v>
      </c>
      <c r="B2139" t="s">
        <v>702</v>
      </c>
      <c r="C2139" t="s">
        <v>703</v>
      </c>
      <c r="D2139" t="s">
        <v>1145</v>
      </c>
      <c r="E2139" t="s">
        <v>1110</v>
      </c>
      <c r="F2139" s="1">
        <v>9780077166663</v>
      </c>
      <c r="G2139" s="2"/>
    </row>
    <row r="2140" spans="1:7" x14ac:dyDescent="0.3">
      <c r="A2140" t="s">
        <v>543</v>
      </c>
      <c r="B2140" t="s">
        <v>702</v>
      </c>
      <c r="C2140" t="s">
        <v>703</v>
      </c>
      <c r="D2140" t="s">
        <v>1145</v>
      </c>
      <c r="E2140" s="14" t="s">
        <v>774</v>
      </c>
      <c r="F2140" s="1">
        <v>9781265908447</v>
      </c>
      <c r="G2140" s="2"/>
    </row>
    <row r="2141" spans="1:7" x14ac:dyDescent="0.3">
      <c r="A2141" t="s">
        <v>543</v>
      </c>
      <c r="B2141" t="s">
        <v>702</v>
      </c>
      <c r="C2141" t="s">
        <v>703</v>
      </c>
      <c r="D2141" t="s">
        <v>1145</v>
      </c>
      <c r="E2141" s="14" t="s">
        <v>775</v>
      </c>
      <c r="F2141" s="1">
        <v>9781265811440</v>
      </c>
      <c r="G2141" s="2"/>
    </row>
    <row r="2142" spans="1:7" x14ac:dyDescent="0.3">
      <c r="A2142" t="s">
        <v>543</v>
      </c>
      <c r="B2142" t="s">
        <v>702</v>
      </c>
      <c r="C2142" t="s">
        <v>703</v>
      </c>
      <c r="D2142" t="s">
        <v>1145</v>
      </c>
      <c r="E2142" s="14" t="s">
        <v>776</v>
      </c>
      <c r="F2142" s="1">
        <v>9781265817992</v>
      </c>
      <c r="G2142" s="2"/>
    </row>
    <row r="2143" spans="1:7" x14ac:dyDescent="0.3">
      <c r="A2143" t="s">
        <v>543</v>
      </c>
      <c r="B2143" t="s">
        <v>702</v>
      </c>
      <c r="C2143" t="s">
        <v>703</v>
      </c>
      <c r="D2143" t="s">
        <v>1145</v>
      </c>
      <c r="E2143" s="14" t="s">
        <v>777</v>
      </c>
      <c r="F2143" s="1">
        <v>9780076691845</v>
      </c>
      <c r="G2143" s="2"/>
    </row>
    <row r="2144" spans="1:7" x14ac:dyDescent="0.3">
      <c r="A2144" t="s">
        <v>543</v>
      </c>
      <c r="B2144" t="s">
        <v>702</v>
      </c>
      <c r="C2144" t="s">
        <v>703</v>
      </c>
      <c r="D2144" t="s">
        <v>1145</v>
      </c>
      <c r="E2144" t="s">
        <v>1199</v>
      </c>
      <c r="F2144" s="1">
        <v>9781265658908</v>
      </c>
      <c r="G2144" s="2"/>
    </row>
    <row r="2145" spans="1:7" x14ac:dyDescent="0.3">
      <c r="A2145" t="s">
        <v>543</v>
      </c>
      <c r="B2145" t="s">
        <v>702</v>
      </c>
      <c r="C2145" t="s">
        <v>703</v>
      </c>
      <c r="D2145" t="s">
        <v>1145</v>
      </c>
      <c r="E2145" t="s">
        <v>1200</v>
      </c>
      <c r="F2145" s="1">
        <v>9781265979683</v>
      </c>
      <c r="G2145" s="2"/>
    </row>
    <row r="2146" spans="1:7" x14ac:dyDescent="0.3">
      <c r="A2146" t="s">
        <v>543</v>
      </c>
      <c r="B2146" t="s">
        <v>702</v>
      </c>
      <c r="C2146" t="s">
        <v>703</v>
      </c>
      <c r="D2146" t="s">
        <v>1145</v>
      </c>
      <c r="E2146" t="s">
        <v>1201</v>
      </c>
      <c r="F2146" s="1">
        <v>9781265964085</v>
      </c>
      <c r="G2146" s="2"/>
    </row>
    <row r="2147" spans="1:7" x14ac:dyDescent="0.3">
      <c r="A2147" t="s">
        <v>543</v>
      </c>
      <c r="B2147" t="s">
        <v>702</v>
      </c>
      <c r="C2147" t="s">
        <v>703</v>
      </c>
      <c r="D2147" t="s">
        <v>1145</v>
      </c>
      <c r="E2147" t="s">
        <v>1202</v>
      </c>
      <c r="F2147" s="1">
        <v>9781265969431</v>
      </c>
      <c r="G2147" s="2"/>
    </row>
    <row r="2148" spans="1:7" x14ac:dyDescent="0.3">
      <c r="A2148" t="s">
        <v>543</v>
      </c>
      <c r="B2148" t="s">
        <v>702</v>
      </c>
      <c r="C2148" t="s">
        <v>703</v>
      </c>
      <c r="D2148" t="s">
        <v>1145</v>
      </c>
      <c r="E2148" t="s">
        <v>1203</v>
      </c>
      <c r="F2148" s="1">
        <v>9781265658885</v>
      </c>
      <c r="G2148" s="2"/>
    </row>
    <row r="2149" spans="1:7" x14ac:dyDescent="0.3">
      <c r="A2149" t="s">
        <v>543</v>
      </c>
      <c r="B2149" t="s">
        <v>702</v>
      </c>
      <c r="C2149" t="s">
        <v>703</v>
      </c>
      <c r="D2149" t="s">
        <v>1145</v>
      </c>
      <c r="E2149" t="s">
        <v>1204</v>
      </c>
      <c r="F2149" s="1">
        <v>9781265673666</v>
      </c>
      <c r="G2149" s="2"/>
    </row>
    <row r="2150" spans="1:7" x14ac:dyDescent="0.3">
      <c r="A2150" t="s">
        <v>543</v>
      </c>
      <c r="B2150" t="s">
        <v>702</v>
      </c>
      <c r="C2150" t="s">
        <v>703</v>
      </c>
      <c r="D2150" t="s">
        <v>1145</v>
      </c>
      <c r="E2150" s="14" t="s">
        <v>1205</v>
      </c>
      <c r="F2150" s="1">
        <v>9781266731785</v>
      </c>
      <c r="G2150" s="2"/>
    </row>
    <row r="2151" spans="1:7" x14ac:dyDescent="0.3">
      <c r="A2151" t="s">
        <v>543</v>
      </c>
      <c r="B2151" t="s">
        <v>702</v>
      </c>
      <c r="C2151" t="s">
        <v>703</v>
      </c>
      <c r="D2151" t="s">
        <v>1145</v>
      </c>
      <c r="E2151" t="s">
        <v>1206</v>
      </c>
      <c r="F2151" s="1">
        <v>9781264639496</v>
      </c>
      <c r="G2151" s="2"/>
    </row>
    <row r="2152" spans="1:7" x14ac:dyDescent="0.3">
      <c r="A2152" t="s">
        <v>543</v>
      </c>
      <c r="B2152" t="s">
        <v>702</v>
      </c>
      <c r="C2152" t="s">
        <v>703</v>
      </c>
      <c r="D2152" t="s">
        <v>1145</v>
      </c>
      <c r="E2152" t="s">
        <v>1207</v>
      </c>
      <c r="F2152" s="1">
        <v>9781264542468</v>
      </c>
      <c r="G2152" s="2"/>
    </row>
    <row r="2153" spans="1:7" x14ac:dyDescent="0.3">
      <c r="A2153" t="s">
        <v>543</v>
      </c>
      <c r="B2153" t="s">
        <v>702</v>
      </c>
      <c r="C2153" t="s">
        <v>703</v>
      </c>
      <c r="D2153" t="s">
        <v>1145</v>
      </c>
      <c r="E2153" t="s">
        <v>1208</v>
      </c>
      <c r="F2153" s="1">
        <v>9781264625598</v>
      </c>
      <c r="G2153" s="2"/>
    </row>
    <row r="2154" spans="1:7" x14ac:dyDescent="0.3">
      <c r="A2154" t="s">
        <v>543</v>
      </c>
      <c r="B2154" t="s">
        <v>702</v>
      </c>
      <c r="C2154" t="s">
        <v>703</v>
      </c>
      <c r="D2154" t="s">
        <v>1145</v>
      </c>
      <c r="E2154" t="s">
        <v>1209</v>
      </c>
      <c r="F2154" s="1">
        <v>9781266731112</v>
      </c>
      <c r="G2154" s="2"/>
    </row>
    <row r="2155" spans="1:7" x14ac:dyDescent="0.3">
      <c r="A2155" t="s">
        <v>543</v>
      </c>
      <c r="B2155" t="s">
        <v>702</v>
      </c>
      <c r="C2155" t="s">
        <v>703</v>
      </c>
      <c r="D2155" t="s">
        <v>1145</v>
      </c>
      <c r="E2155" t="s">
        <v>778</v>
      </c>
      <c r="F2155" s="1">
        <v>9781266732720</v>
      </c>
      <c r="G2155" s="2"/>
    </row>
    <row r="2156" spans="1:7" x14ac:dyDescent="0.3">
      <c r="A2156" t="s">
        <v>543</v>
      </c>
      <c r="B2156" t="s">
        <v>702</v>
      </c>
      <c r="C2156" t="s">
        <v>1210</v>
      </c>
      <c r="E2156" s="7" t="s">
        <v>1211</v>
      </c>
      <c r="F2156" s="40" t="s">
        <v>1219</v>
      </c>
      <c r="G2156" s="2"/>
    </row>
    <row r="2157" spans="1:7" x14ac:dyDescent="0.3">
      <c r="A2157" t="s">
        <v>543</v>
      </c>
      <c r="B2157" t="s">
        <v>702</v>
      </c>
      <c r="C2157" t="s">
        <v>1210</v>
      </c>
      <c r="E2157" s="7" t="s">
        <v>1212</v>
      </c>
      <c r="F2157" s="40" t="s">
        <v>1220</v>
      </c>
      <c r="G2157" s="2"/>
    </row>
    <row r="2158" spans="1:7" x14ac:dyDescent="0.3">
      <c r="A2158" t="s">
        <v>543</v>
      </c>
      <c r="B2158" t="s">
        <v>702</v>
      </c>
      <c r="C2158" t="s">
        <v>1210</v>
      </c>
      <c r="E2158" s="7" t="s">
        <v>1213</v>
      </c>
      <c r="F2158" s="40" t="s">
        <v>1221</v>
      </c>
      <c r="G2158" s="2"/>
    </row>
    <row r="2159" spans="1:7" x14ac:dyDescent="0.3">
      <c r="A2159" t="s">
        <v>543</v>
      </c>
      <c r="B2159" t="s">
        <v>702</v>
      </c>
      <c r="C2159" t="s">
        <v>1210</v>
      </c>
      <c r="E2159" s="7" t="s">
        <v>1214</v>
      </c>
      <c r="F2159" s="40" t="s">
        <v>1222</v>
      </c>
      <c r="G2159" s="2"/>
    </row>
    <row r="2160" spans="1:7" x14ac:dyDescent="0.3">
      <c r="A2160" t="s">
        <v>543</v>
      </c>
      <c r="B2160" t="s">
        <v>702</v>
      </c>
      <c r="C2160" t="s">
        <v>1210</v>
      </c>
      <c r="E2160" s="7" t="s">
        <v>1215</v>
      </c>
      <c r="F2160" s="40" t="s">
        <v>1223</v>
      </c>
      <c r="G2160" s="2"/>
    </row>
    <row r="2161" spans="1:7" x14ac:dyDescent="0.3">
      <c r="A2161" t="s">
        <v>543</v>
      </c>
      <c r="B2161" t="s">
        <v>702</v>
      </c>
      <c r="C2161" t="s">
        <v>1210</v>
      </c>
      <c r="E2161" s="7" t="s">
        <v>1216</v>
      </c>
      <c r="F2161" s="40" t="s">
        <v>1224</v>
      </c>
      <c r="G2161" s="2"/>
    </row>
    <row r="2162" spans="1:7" x14ac:dyDescent="0.3">
      <c r="A2162" t="s">
        <v>543</v>
      </c>
      <c r="B2162" t="s">
        <v>702</v>
      </c>
      <c r="C2162" t="s">
        <v>1210</v>
      </c>
      <c r="E2162" s="7" t="s">
        <v>1217</v>
      </c>
      <c r="F2162" s="40" t="s">
        <v>1225</v>
      </c>
      <c r="G2162" s="2"/>
    </row>
    <row r="2163" spans="1:7" x14ac:dyDescent="0.3">
      <c r="A2163" t="s">
        <v>543</v>
      </c>
      <c r="B2163" t="s">
        <v>702</v>
      </c>
      <c r="C2163" t="s">
        <v>1210</v>
      </c>
      <c r="E2163" s="7" t="s">
        <v>1218</v>
      </c>
      <c r="F2163" s="40" t="s">
        <v>1226</v>
      </c>
      <c r="G2163" s="2"/>
    </row>
    <row r="2164" spans="1:7" x14ac:dyDescent="0.3">
      <c r="A2164" t="s">
        <v>543</v>
      </c>
      <c r="B2164" t="s">
        <v>702</v>
      </c>
      <c r="C2164" t="s">
        <v>1210</v>
      </c>
      <c r="E2164" s="7" t="s">
        <v>1259</v>
      </c>
      <c r="F2164" s="40" t="s">
        <v>1271</v>
      </c>
      <c r="G2164" s="2"/>
    </row>
    <row r="2165" spans="1:7" x14ac:dyDescent="0.3">
      <c r="A2165" t="s">
        <v>543</v>
      </c>
      <c r="B2165" t="s">
        <v>702</v>
      </c>
      <c r="C2165" t="s">
        <v>1210</v>
      </c>
      <c r="E2165" s="7" t="s">
        <v>1260</v>
      </c>
      <c r="F2165" s="40" t="s">
        <v>1272</v>
      </c>
      <c r="G2165" s="2"/>
    </row>
    <row r="2166" spans="1:7" x14ac:dyDescent="0.3">
      <c r="A2166" t="s">
        <v>543</v>
      </c>
      <c r="B2166" t="s">
        <v>702</v>
      </c>
      <c r="C2166" t="s">
        <v>1210</v>
      </c>
      <c r="E2166" s="7" t="s">
        <v>1261</v>
      </c>
      <c r="F2166" s="40" t="s">
        <v>1273</v>
      </c>
      <c r="G2166" s="2"/>
    </row>
    <row r="2167" spans="1:7" x14ac:dyDescent="0.3">
      <c r="A2167" t="s">
        <v>543</v>
      </c>
      <c r="B2167" t="s">
        <v>702</v>
      </c>
      <c r="C2167" t="s">
        <v>1210</v>
      </c>
      <c r="E2167" s="7" t="s">
        <v>1262</v>
      </c>
      <c r="F2167" s="40" t="s">
        <v>1274</v>
      </c>
      <c r="G2167" s="2"/>
    </row>
    <row r="2168" spans="1:7" x14ac:dyDescent="0.3">
      <c r="A2168" t="s">
        <v>543</v>
      </c>
      <c r="B2168" t="s">
        <v>702</v>
      </c>
      <c r="C2168" t="s">
        <v>1210</v>
      </c>
      <c r="E2168" s="7" t="s">
        <v>1263</v>
      </c>
      <c r="F2168" s="40" t="s">
        <v>1275</v>
      </c>
      <c r="G2168" s="2"/>
    </row>
    <row r="2169" spans="1:7" x14ac:dyDescent="0.3">
      <c r="A2169" t="s">
        <v>543</v>
      </c>
      <c r="B2169" t="s">
        <v>702</v>
      </c>
      <c r="C2169" t="s">
        <v>1210</v>
      </c>
      <c r="E2169" s="7" t="s">
        <v>1264</v>
      </c>
      <c r="F2169" s="40" t="s">
        <v>1276</v>
      </c>
      <c r="G2169" s="2"/>
    </row>
    <row r="2170" spans="1:7" x14ac:dyDescent="0.3">
      <c r="A2170" t="s">
        <v>543</v>
      </c>
      <c r="B2170" t="s">
        <v>702</v>
      </c>
      <c r="C2170" t="s">
        <v>1210</v>
      </c>
      <c r="E2170" s="7" t="s">
        <v>1265</v>
      </c>
      <c r="F2170" s="40" t="s">
        <v>1277</v>
      </c>
      <c r="G2170" s="2"/>
    </row>
    <row r="2171" spans="1:7" x14ac:dyDescent="0.3">
      <c r="A2171" t="s">
        <v>543</v>
      </c>
      <c r="B2171" t="s">
        <v>702</v>
      </c>
      <c r="C2171" t="s">
        <v>1210</v>
      </c>
      <c r="E2171" s="7" t="s">
        <v>1266</v>
      </c>
      <c r="F2171" s="40" t="s">
        <v>1278</v>
      </c>
      <c r="G2171" s="2"/>
    </row>
    <row r="2172" spans="1:7" x14ac:dyDescent="0.3">
      <c r="A2172" t="s">
        <v>543</v>
      </c>
      <c r="B2172" t="s">
        <v>702</v>
      </c>
      <c r="C2172" t="s">
        <v>1210</v>
      </c>
      <c r="E2172" s="7" t="s">
        <v>1267</v>
      </c>
      <c r="F2172" s="40" t="s">
        <v>1279</v>
      </c>
      <c r="G2172" s="2"/>
    </row>
    <row r="2173" spans="1:7" x14ac:dyDescent="0.3">
      <c r="A2173" t="s">
        <v>543</v>
      </c>
      <c r="B2173" t="s">
        <v>702</v>
      </c>
      <c r="C2173" t="s">
        <v>1210</v>
      </c>
      <c r="E2173" s="7" t="s">
        <v>1268</v>
      </c>
      <c r="F2173" s="40" t="s">
        <v>1280</v>
      </c>
      <c r="G2173" s="2"/>
    </row>
    <row r="2174" spans="1:7" x14ac:dyDescent="0.3">
      <c r="A2174" t="s">
        <v>543</v>
      </c>
      <c r="B2174" t="s">
        <v>702</v>
      </c>
      <c r="C2174" t="s">
        <v>1210</v>
      </c>
      <c r="E2174" s="7" t="s">
        <v>1269</v>
      </c>
      <c r="F2174" s="40" t="s">
        <v>1281</v>
      </c>
      <c r="G2174" s="2"/>
    </row>
    <row r="2175" spans="1:7" x14ac:dyDescent="0.3">
      <c r="A2175" t="s">
        <v>543</v>
      </c>
      <c r="B2175" t="s">
        <v>702</v>
      </c>
      <c r="C2175" t="s">
        <v>1210</v>
      </c>
      <c r="E2175" s="7" t="s">
        <v>1270</v>
      </c>
      <c r="F2175" s="40" t="s">
        <v>1282</v>
      </c>
      <c r="G2175" s="2"/>
    </row>
    <row r="2176" spans="1:7" x14ac:dyDescent="0.3">
      <c r="A2176" t="s">
        <v>543</v>
      </c>
      <c r="B2176" t="s">
        <v>702</v>
      </c>
      <c r="C2176" t="s">
        <v>1210</v>
      </c>
      <c r="E2176" s="7" t="s">
        <v>1283</v>
      </c>
      <c r="F2176" s="20">
        <v>9781265465070</v>
      </c>
      <c r="G2176" s="2"/>
    </row>
    <row r="2177" spans="1:7" x14ac:dyDescent="0.3">
      <c r="A2177" t="s">
        <v>543</v>
      </c>
      <c r="B2177" t="s">
        <v>702</v>
      </c>
      <c r="C2177" t="s">
        <v>1210</v>
      </c>
      <c r="E2177" s="7" t="s">
        <v>1284</v>
      </c>
      <c r="F2177" s="29" t="s">
        <v>1287</v>
      </c>
      <c r="G2177" s="2"/>
    </row>
    <row r="2178" spans="1:7" x14ac:dyDescent="0.3">
      <c r="A2178" t="s">
        <v>543</v>
      </c>
      <c r="B2178" t="s">
        <v>702</v>
      </c>
      <c r="C2178" t="s">
        <v>1210</v>
      </c>
      <c r="E2178" s="7" t="s">
        <v>1285</v>
      </c>
      <c r="F2178" s="29" t="s">
        <v>1288</v>
      </c>
      <c r="G2178" s="2"/>
    </row>
    <row r="2179" spans="1:7" x14ac:dyDescent="0.3">
      <c r="A2179" t="s">
        <v>543</v>
      </c>
      <c r="B2179" t="s">
        <v>702</v>
      </c>
      <c r="C2179" t="s">
        <v>1210</v>
      </c>
      <c r="E2179" s="7" t="s">
        <v>1286</v>
      </c>
      <c r="F2179" s="29" t="s">
        <v>1289</v>
      </c>
      <c r="G2179" s="2"/>
    </row>
    <row r="2180" spans="1:7" x14ac:dyDescent="0.3">
      <c r="A2180" t="s">
        <v>543</v>
      </c>
      <c r="B2180" t="s">
        <v>702</v>
      </c>
      <c r="C2180" t="s">
        <v>1210</v>
      </c>
      <c r="E2180" s="7" t="s">
        <v>1227</v>
      </c>
      <c r="F2180" s="40" t="s">
        <v>1235</v>
      </c>
      <c r="G2180" s="2"/>
    </row>
    <row r="2181" spans="1:7" x14ac:dyDescent="0.3">
      <c r="A2181" t="s">
        <v>543</v>
      </c>
      <c r="B2181" t="s">
        <v>702</v>
      </c>
      <c r="C2181" t="s">
        <v>1210</v>
      </c>
      <c r="E2181" s="7" t="s">
        <v>1228</v>
      </c>
      <c r="F2181" s="40" t="s">
        <v>1236</v>
      </c>
      <c r="G2181" s="2"/>
    </row>
    <row r="2182" spans="1:7" x14ac:dyDescent="0.3">
      <c r="A2182" t="s">
        <v>543</v>
      </c>
      <c r="B2182" t="s">
        <v>702</v>
      </c>
      <c r="C2182" t="s">
        <v>1210</v>
      </c>
      <c r="E2182" s="7" t="s">
        <v>1229</v>
      </c>
      <c r="F2182" s="40" t="s">
        <v>1237</v>
      </c>
      <c r="G2182" s="2"/>
    </row>
    <row r="2183" spans="1:7" x14ac:dyDescent="0.3">
      <c r="A2183" t="s">
        <v>543</v>
      </c>
      <c r="B2183" t="s">
        <v>702</v>
      </c>
      <c r="C2183" t="s">
        <v>1210</v>
      </c>
      <c r="E2183" s="7" t="s">
        <v>1230</v>
      </c>
      <c r="F2183" s="40" t="s">
        <v>1238</v>
      </c>
      <c r="G2183" s="2"/>
    </row>
    <row r="2184" spans="1:7" x14ac:dyDescent="0.3">
      <c r="A2184" t="s">
        <v>543</v>
      </c>
      <c r="B2184" t="s">
        <v>702</v>
      </c>
      <c r="C2184" t="s">
        <v>1210</v>
      </c>
      <c r="E2184" s="7" t="s">
        <v>1231</v>
      </c>
      <c r="F2184" s="40" t="s">
        <v>1239</v>
      </c>
      <c r="G2184" s="2"/>
    </row>
    <row r="2185" spans="1:7" x14ac:dyDescent="0.3">
      <c r="A2185" t="s">
        <v>543</v>
      </c>
      <c r="B2185" t="s">
        <v>702</v>
      </c>
      <c r="C2185" t="s">
        <v>1210</v>
      </c>
      <c r="E2185" s="7" t="s">
        <v>1232</v>
      </c>
      <c r="F2185" s="40" t="s">
        <v>1240</v>
      </c>
      <c r="G2185" s="2"/>
    </row>
    <row r="2186" spans="1:7" x14ac:dyDescent="0.3">
      <c r="A2186" t="s">
        <v>543</v>
      </c>
      <c r="B2186" t="s">
        <v>702</v>
      </c>
      <c r="C2186" t="s">
        <v>1210</v>
      </c>
      <c r="E2186" s="7" t="s">
        <v>1233</v>
      </c>
      <c r="F2186" s="40" t="s">
        <v>1241</v>
      </c>
      <c r="G2186" s="2"/>
    </row>
    <row r="2187" spans="1:7" x14ac:dyDescent="0.3">
      <c r="A2187" t="s">
        <v>543</v>
      </c>
      <c r="B2187" t="s">
        <v>702</v>
      </c>
      <c r="C2187" t="s">
        <v>1210</v>
      </c>
      <c r="E2187" s="7" t="s">
        <v>1234</v>
      </c>
      <c r="F2187" s="40" t="s">
        <v>1242</v>
      </c>
      <c r="G2187" s="2"/>
    </row>
    <row r="2188" spans="1:7" x14ac:dyDescent="0.3">
      <c r="A2188" t="s">
        <v>543</v>
      </c>
      <c r="B2188" t="s">
        <v>702</v>
      </c>
      <c r="C2188" t="s">
        <v>1210</v>
      </c>
      <c r="E2188" s="7" t="s">
        <v>1290</v>
      </c>
      <c r="F2188" s="40" t="s">
        <v>1294</v>
      </c>
      <c r="G2188" s="2"/>
    </row>
    <row r="2189" spans="1:7" x14ac:dyDescent="0.3">
      <c r="A2189" t="s">
        <v>543</v>
      </c>
      <c r="B2189" t="s">
        <v>702</v>
      </c>
      <c r="C2189" t="s">
        <v>1210</v>
      </c>
      <c r="E2189" s="7" t="s">
        <v>1291</v>
      </c>
      <c r="F2189" s="40" t="s">
        <v>1295</v>
      </c>
      <c r="G2189" s="2"/>
    </row>
    <row r="2190" spans="1:7" x14ac:dyDescent="0.3">
      <c r="A2190" t="s">
        <v>543</v>
      </c>
      <c r="B2190" t="s">
        <v>702</v>
      </c>
      <c r="C2190" t="s">
        <v>1210</v>
      </c>
      <c r="E2190" s="7" t="s">
        <v>1292</v>
      </c>
      <c r="F2190" s="40" t="s">
        <v>1296</v>
      </c>
      <c r="G2190" s="2"/>
    </row>
    <row r="2191" spans="1:7" x14ac:dyDescent="0.3">
      <c r="A2191" t="s">
        <v>543</v>
      </c>
      <c r="B2191" t="s">
        <v>702</v>
      </c>
      <c r="C2191" t="s">
        <v>1210</v>
      </c>
      <c r="E2191" s="7" t="s">
        <v>1293</v>
      </c>
      <c r="F2191" s="40" t="s">
        <v>1297</v>
      </c>
      <c r="G2191" s="2"/>
    </row>
    <row r="2192" spans="1:7" x14ac:dyDescent="0.3">
      <c r="A2192" t="s">
        <v>543</v>
      </c>
      <c r="B2192" t="s">
        <v>702</v>
      </c>
      <c r="C2192" t="s">
        <v>1210</v>
      </c>
      <c r="E2192" s="7" t="s">
        <v>1243</v>
      </c>
      <c r="F2192" s="40" t="s">
        <v>1251</v>
      </c>
      <c r="G2192" s="2"/>
    </row>
    <row r="2193" spans="1:7" x14ac:dyDescent="0.3">
      <c r="A2193" t="s">
        <v>543</v>
      </c>
      <c r="B2193" t="s">
        <v>702</v>
      </c>
      <c r="C2193" t="s">
        <v>1210</v>
      </c>
      <c r="E2193" s="7" t="s">
        <v>1244</v>
      </c>
      <c r="F2193" s="40" t="s">
        <v>1252</v>
      </c>
      <c r="G2193" s="2"/>
    </row>
    <row r="2194" spans="1:7" x14ac:dyDescent="0.3">
      <c r="A2194" t="s">
        <v>543</v>
      </c>
      <c r="B2194" t="s">
        <v>702</v>
      </c>
      <c r="C2194" t="s">
        <v>1210</v>
      </c>
      <c r="E2194" s="7" t="s">
        <v>1245</v>
      </c>
      <c r="F2194" s="40" t="s">
        <v>1253</v>
      </c>
      <c r="G2194" s="2"/>
    </row>
    <row r="2195" spans="1:7" x14ac:dyDescent="0.3">
      <c r="A2195" t="s">
        <v>543</v>
      </c>
      <c r="B2195" t="s">
        <v>702</v>
      </c>
      <c r="C2195" t="s">
        <v>1210</v>
      </c>
      <c r="E2195" s="7" t="s">
        <v>1246</v>
      </c>
      <c r="F2195" s="40" t="s">
        <v>1254</v>
      </c>
      <c r="G2195" s="2"/>
    </row>
    <row r="2196" spans="1:7" x14ac:dyDescent="0.3">
      <c r="A2196" t="s">
        <v>543</v>
      </c>
      <c r="B2196" t="s">
        <v>702</v>
      </c>
      <c r="C2196" t="s">
        <v>1210</v>
      </c>
      <c r="E2196" s="7" t="s">
        <v>1247</v>
      </c>
      <c r="F2196" s="40" t="s">
        <v>1255</v>
      </c>
      <c r="G2196" s="2"/>
    </row>
    <row r="2197" spans="1:7" x14ac:dyDescent="0.3">
      <c r="A2197" t="s">
        <v>543</v>
      </c>
      <c r="B2197" t="s">
        <v>702</v>
      </c>
      <c r="C2197" t="s">
        <v>1210</v>
      </c>
      <c r="E2197" s="7" t="s">
        <v>1248</v>
      </c>
      <c r="F2197" s="40" t="s">
        <v>1256</v>
      </c>
      <c r="G2197" s="2"/>
    </row>
    <row r="2198" spans="1:7" x14ac:dyDescent="0.3">
      <c r="A2198" t="s">
        <v>543</v>
      </c>
      <c r="B2198" t="s">
        <v>702</v>
      </c>
      <c r="C2198" t="s">
        <v>1210</v>
      </c>
      <c r="E2198" s="7" t="s">
        <v>1249</v>
      </c>
      <c r="F2198" s="40" t="s">
        <v>1257</v>
      </c>
      <c r="G2198" s="2"/>
    </row>
    <row r="2199" spans="1:7" x14ac:dyDescent="0.3">
      <c r="A2199" t="s">
        <v>543</v>
      </c>
      <c r="B2199" t="s">
        <v>702</v>
      </c>
      <c r="C2199" t="s">
        <v>1210</v>
      </c>
      <c r="E2199" s="7" t="s">
        <v>1250</v>
      </c>
      <c r="F2199" s="40" t="s">
        <v>1258</v>
      </c>
      <c r="G2199" s="2"/>
    </row>
    <row r="2200" spans="1:7" x14ac:dyDescent="0.3">
      <c r="A2200" t="s">
        <v>543</v>
      </c>
      <c r="B2200" t="s">
        <v>702</v>
      </c>
      <c r="C2200" t="s">
        <v>1210</v>
      </c>
      <c r="E2200" s="7" t="s">
        <v>1298</v>
      </c>
      <c r="F2200" s="40" t="s">
        <v>1302</v>
      </c>
      <c r="G2200" s="2"/>
    </row>
    <row r="2201" spans="1:7" x14ac:dyDescent="0.3">
      <c r="A2201" t="s">
        <v>543</v>
      </c>
      <c r="B2201" t="s">
        <v>702</v>
      </c>
      <c r="C2201" t="s">
        <v>1210</v>
      </c>
      <c r="E2201" s="7" t="s">
        <v>1299</v>
      </c>
      <c r="F2201" s="40" t="s">
        <v>1303</v>
      </c>
      <c r="G2201" s="2"/>
    </row>
    <row r="2202" spans="1:7" x14ac:dyDescent="0.3">
      <c r="A2202" t="s">
        <v>543</v>
      </c>
      <c r="B2202" t="s">
        <v>702</v>
      </c>
      <c r="C2202" t="s">
        <v>1210</v>
      </c>
      <c r="E2202" s="7" t="s">
        <v>1300</v>
      </c>
      <c r="F2202" s="40" t="s">
        <v>1304</v>
      </c>
      <c r="G2202" s="2"/>
    </row>
    <row r="2203" spans="1:7" x14ac:dyDescent="0.3">
      <c r="A2203" t="s">
        <v>543</v>
      </c>
      <c r="B2203" t="s">
        <v>702</v>
      </c>
      <c r="C2203" t="s">
        <v>1210</v>
      </c>
      <c r="E2203" s="7" t="s">
        <v>1301</v>
      </c>
      <c r="F2203" s="40" t="s">
        <v>1305</v>
      </c>
      <c r="G2203" s="2"/>
    </row>
    <row r="2204" spans="1:7" x14ac:dyDescent="0.3">
      <c r="A2204" t="s">
        <v>543</v>
      </c>
      <c r="B2204" t="s">
        <v>702</v>
      </c>
      <c r="C2204" t="s">
        <v>1210</v>
      </c>
      <c r="E2204" s="7" t="s">
        <v>1306</v>
      </c>
      <c r="F2204" s="40" t="s">
        <v>1310</v>
      </c>
      <c r="G2204" s="2"/>
    </row>
    <row r="2205" spans="1:7" x14ac:dyDescent="0.3">
      <c r="A2205" t="s">
        <v>543</v>
      </c>
      <c r="B2205" t="s">
        <v>702</v>
      </c>
      <c r="C2205" t="s">
        <v>1210</v>
      </c>
      <c r="E2205" s="7" t="s">
        <v>1307</v>
      </c>
      <c r="F2205" s="40" t="s">
        <v>1311</v>
      </c>
      <c r="G2205" s="2"/>
    </row>
    <row r="2206" spans="1:7" x14ac:dyDescent="0.3">
      <c r="A2206" t="s">
        <v>543</v>
      </c>
      <c r="B2206" t="s">
        <v>702</v>
      </c>
      <c r="C2206" t="s">
        <v>1210</v>
      </c>
      <c r="E2206" s="7" t="s">
        <v>1308</v>
      </c>
      <c r="F2206" s="40" t="s">
        <v>1312</v>
      </c>
      <c r="G2206" s="2"/>
    </row>
    <row r="2207" spans="1:7" x14ac:dyDescent="0.3">
      <c r="A2207" t="s">
        <v>543</v>
      </c>
      <c r="B2207" t="s">
        <v>702</v>
      </c>
      <c r="C2207" t="s">
        <v>1210</v>
      </c>
      <c r="E2207" s="7" t="s">
        <v>1309</v>
      </c>
      <c r="F2207" s="40" t="s">
        <v>1313</v>
      </c>
      <c r="G2207" s="2"/>
    </row>
    <row r="2208" spans="1:7" x14ac:dyDescent="0.3">
      <c r="A2208" t="s">
        <v>543</v>
      </c>
      <c r="B2208" t="s">
        <v>702</v>
      </c>
      <c r="C2208" t="s">
        <v>1210</v>
      </c>
      <c r="E2208" s="7" t="s">
        <v>1326</v>
      </c>
      <c r="F2208" s="40" t="s">
        <v>1314</v>
      </c>
      <c r="G2208" s="2"/>
    </row>
    <row r="2209" spans="1:7" x14ac:dyDescent="0.3">
      <c r="A2209" t="s">
        <v>543</v>
      </c>
      <c r="B2209" t="s">
        <v>702</v>
      </c>
      <c r="C2209" t="s">
        <v>1210</v>
      </c>
      <c r="E2209" s="7" t="s">
        <v>1327</v>
      </c>
      <c r="F2209" s="40" t="s">
        <v>1315</v>
      </c>
      <c r="G2209" s="2"/>
    </row>
    <row r="2210" spans="1:7" x14ac:dyDescent="0.3">
      <c r="A2210" t="s">
        <v>543</v>
      </c>
      <c r="B2210" t="s">
        <v>702</v>
      </c>
      <c r="C2210" t="s">
        <v>1210</v>
      </c>
      <c r="E2210" s="7" t="s">
        <v>1328</v>
      </c>
      <c r="F2210" s="40" t="s">
        <v>1316</v>
      </c>
      <c r="G2210" s="2"/>
    </row>
    <row r="2211" spans="1:7" x14ac:dyDescent="0.3">
      <c r="A2211" t="s">
        <v>543</v>
      </c>
      <c r="B2211" t="s">
        <v>702</v>
      </c>
      <c r="C2211" t="s">
        <v>1210</v>
      </c>
      <c r="E2211" s="7" t="s">
        <v>1329</v>
      </c>
      <c r="F2211" s="40" t="s">
        <v>1317</v>
      </c>
      <c r="G2211" s="2"/>
    </row>
    <row r="2212" spans="1:7" x14ac:dyDescent="0.3">
      <c r="A2212" t="s">
        <v>543</v>
      </c>
      <c r="B2212" t="s">
        <v>702</v>
      </c>
      <c r="C2212" t="s">
        <v>1210</v>
      </c>
      <c r="E2212" s="7" t="s">
        <v>1322</v>
      </c>
      <c r="F2212" s="40" t="s">
        <v>1318</v>
      </c>
      <c r="G2212" s="2"/>
    </row>
    <row r="2213" spans="1:7" x14ac:dyDescent="0.3">
      <c r="A2213" t="s">
        <v>543</v>
      </c>
      <c r="B2213" t="s">
        <v>702</v>
      </c>
      <c r="C2213" t="s">
        <v>1210</v>
      </c>
      <c r="E2213" s="7" t="s">
        <v>1323</v>
      </c>
      <c r="F2213" s="40" t="s">
        <v>1319</v>
      </c>
      <c r="G2213" s="2"/>
    </row>
    <row r="2214" spans="1:7" x14ac:dyDescent="0.3">
      <c r="A2214" t="s">
        <v>543</v>
      </c>
      <c r="B2214" t="s">
        <v>702</v>
      </c>
      <c r="C2214" t="s">
        <v>1210</v>
      </c>
      <c r="E2214" s="7" t="s">
        <v>1324</v>
      </c>
      <c r="F2214" s="40" t="s">
        <v>1320</v>
      </c>
      <c r="G2214" s="2"/>
    </row>
    <row r="2215" spans="1:7" x14ac:dyDescent="0.3">
      <c r="A2215" t="s">
        <v>543</v>
      </c>
      <c r="B2215" t="s">
        <v>702</v>
      </c>
      <c r="C2215" t="s">
        <v>1210</v>
      </c>
      <c r="E2215" s="7" t="s">
        <v>1325</v>
      </c>
      <c r="F2215" s="40" t="s">
        <v>1321</v>
      </c>
      <c r="G2215" s="2"/>
    </row>
    <row r="2216" spans="1:7" x14ac:dyDescent="0.3">
      <c r="A2216" t="s">
        <v>543</v>
      </c>
      <c r="B2216" t="s">
        <v>702</v>
      </c>
      <c r="C2216" t="s">
        <v>1210</v>
      </c>
      <c r="E2216" s="7" t="s">
        <v>1432</v>
      </c>
      <c r="F2216" s="40" t="s">
        <v>1330</v>
      </c>
      <c r="G2216" s="2"/>
    </row>
    <row r="2217" spans="1:7" x14ac:dyDescent="0.3">
      <c r="A2217" t="s">
        <v>543</v>
      </c>
      <c r="B2217" t="s">
        <v>702</v>
      </c>
      <c r="C2217" t="s">
        <v>1210</v>
      </c>
      <c r="E2217" s="7" t="s">
        <v>1433</v>
      </c>
      <c r="F2217" s="40" t="s">
        <v>1331</v>
      </c>
      <c r="G2217" s="2"/>
    </row>
    <row r="2218" spans="1:7" x14ac:dyDescent="0.3">
      <c r="A2218" t="s">
        <v>543</v>
      </c>
      <c r="B2218" t="s">
        <v>702</v>
      </c>
      <c r="C2218" t="s">
        <v>1210</v>
      </c>
      <c r="E2218" s="7" t="s">
        <v>1434</v>
      </c>
      <c r="F2218" s="40" t="s">
        <v>1332</v>
      </c>
      <c r="G2218" s="2"/>
    </row>
    <row r="2219" spans="1:7" x14ac:dyDescent="0.3">
      <c r="A2219" t="s">
        <v>543</v>
      </c>
      <c r="B2219" t="s">
        <v>702</v>
      </c>
      <c r="C2219" t="s">
        <v>1210</v>
      </c>
      <c r="E2219" s="7" t="s">
        <v>1435</v>
      </c>
      <c r="F2219" s="40" t="s">
        <v>1333</v>
      </c>
      <c r="G2219" s="2"/>
    </row>
    <row r="2220" spans="1:7" x14ac:dyDescent="0.3">
      <c r="A2220" t="s">
        <v>543</v>
      </c>
      <c r="B2220" t="s">
        <v>702</v>
      </c>
      <c r="C2220" t="s">
        <v>1210</v>
      </c>
      <c r="E2220" s="7" t="s">
        <v>1436</v>
      </c>
      <c r="F2220" s="40" t="s">
        <v>1334</v>
      </c>
      <c r="G2220" s="2"/>
    </row>
    <row r="2221" spans="1:7" x14ac:dyDescent="0.3">
      <c r="A2221" t="s">
        <v>543</v>
      </c>
      <c r="B2221" t="s">
        <v>702</v>
      </c>
      <c r="C2221" t="s">
        <v>1210</v>
      </c>
      <c r="E2221" s="7" t="s">
        <v>1437</v>
      </c>
      <c r="F2221" s="40" t="s">
        <v>1335</v>
      </c>
      <c r="G2221" s="2"/>
    </row>
    <row r="2222" spans="1:7" x14ac:dyDescent="0.3">
      <c r="A2222" t="s">
        <v>543</v>
      </c>
      <c r="B2222" t="s">
        <v>702</v>
      </c>
      <c r="C2222" t="s">
        <v>1210</v>
      </c>
      <c r="E2222" s="7" t="s">
        <v>1362</v>
      </c>
      <c r="F2222" s="40" t="s">
        <v>1336</v>
      </c>
      <c r="G2222" s="2"/>
    </row>
    <row r="2223" spans="1:7" x14ac:dyDescent="0.3">
      <c r="A2223" t="s">
        <v>543</v>
      </c>
      <c r="B2223" t="s">
        <v>702</v>
      </c>
      <c r="C2223" t="s">
        <v>1210</v>
      </c>
      <c r="E2223" s="7" t="s">
        <v>1363</v>
      </c>
      <c r="F2223" s="40" t="s">
        <v>1337</v>
      </c>
      <c r="G2223" s="2"/>
    </row>
    <row r="2224" spans="1:7" x14ac:dyDescent="0.3">
      <c r="A2224" t="s">
        <v>543</v>
      </c>
      <c r="B2224" t="s">
        <v>702</v>
      </c>
      <c r="C2224" t="s">
        <v>1210</v>
      </c>
      <c r="E2224" s="7" t="s">
        <v>1358</v>
      </c>
      <c r="F2224" s="40" t="s">
        <v>1338</v>
      </c>
      <c r="G2224" s="2"/>
    </row>
    <row r="2225" spans="1:7" x14ac:dyDescent="0.3">
      <c r="A2225" t="s">
        <v>543</v>
      </c>
      <c r="B2225" t="s">
        <v>702</v>
      </c>
      <c r="C2225" t="s">
        <v>1210</v>
      </c>
      <c r="E2225" s="7" t="s">
        <v>1359</v>
      </c>
      <c r="F2225" s="40" t="s">
        <v>1339</v>
      </c>
      <c r="G2225" s="2"/>
    </row>
    <row r="2226" spans="1:7" x14ac:dyDescent="0.3">
      <c r="A2226" t="s">
        <v>543</v>
      </c>
      <c r="B2226" t="s">
        <v>702</v>
      </c>
      <c r="C2226" t="s">
        <v>1210</v>
      </c>
      <c r="E2226" s="7" t="s">
        <v>1360</v>
      </c>
      <c r="F2226" s="40" t="s">
        <v>1340</v>
      </c>
      <c r="G2226" s="2"/>
    </row>
    <row r="2227" spans="1:7" x14ac:dyDescent="0.3">
      <c r="A2227" t="s">
        <v>543</v>
      </c>
      <c r="B2227" t="s">
        <v>702</v>
      </c>
      <c r="C2227" t="s">
        <v>1210</v>
      </c>
      <c r="E2227" s="7" t="s">
        <v>1361</v>
      </c>
      <c r="F2227" s="40" t="s">
        <v>1341</v>
      </c>
      <c r="G2227" s="2"/>
    </row>
    <row r="2228" spans="1:7" x14ac:dyDescent="0.3">
      <c r="A2228" t="s">
        <v>543</v>
      </c>
      <c r="B2228" t="s">
        <v>702</v>
      </c>
      <c r="C2228" t="s">
        <v>1210</v>
      </c>
      <c r="E2228" s="7" t="s">
        <v>1354</v>
      </c>
      <c r="F2228" s="40" t="s">
        <v>1342</v>
      </c>
      <c r="G2228" s="2"/>
    </row>
    <row r="2229" spans="1:7" x14ac:dyDescent="0.3">
      <c r="A2229" t="s">
        <v>543</v>
      </c>
      <c r="B2229" t="s">
        <v>702</v>
      </c>
      <c r="C2229" t="s">
        <v>1210</v>
      </c>
      <c r="E2229" s="7" t="s">
        <v>1355</v>
      </c>
      <c r="F2229" s="40" t="s">
        <v>1343</v>
      </c>
      <c r="G2229" s="2"/>
    </row>
    <row r="2230" spans="1:7" x14ac:dyDescent="0.3">
      <c r="A2230" t="s">
        <v>543</v>
      </c>
      <c r="B2230" t="s">
        <v>702</v>
      </c>
      <c r="C2230" t="s">
        <v>1210</v>
      </c>
      <c r="E2230" s="7" t="s">
        <v>1356</v>
      </c>
      <c r="F2230" s="40" t="s">
        <v>1344</v>
      </c>
      <c r="G2230" s="2"/>
    </row>
    <row r="2231" spans="1:7" x14ac:dyDescent="0.3">
      <c r="A2231" t="s">
        <v>543</v>
      </c>
      <c r="B2231" t="s">
        <v>702</v>
      </c>
      <c r="C2231" t="s">
        <v>1210</v>
      </c>
      <c r="E2231" s="7" t="s">
        <v>1357</v>
      </c>
      <c r="F2231" s="40" t="s">
        <v>1345</v>
      </c>
      <c r="G2231" s="2"/>
    </row>
    <row r="2232" spans="1:7" x14ac:dyDescent="0.3">
      <c r="A2232" t="s">
        <v>543</v>
      </c>
      <c r="B2232" t="s">
        <v>702</v>
      </c>
      <c r="C2232" t="s">
        <v>1210</v>
      </c>
      <c r="E2232" s="7" t="s">
        <v>1353</v>
      </c>
      <c r="F2232" s="40" t="s">
        <v>1346</v>
      </c>
      <c r="G2232" s="2"/>
    </row>
    <row r="2233" spans="1:7" x14ac:dyDescent="0.3">
      <c r="A2233" t="s">
        <v>543</v>
      </c>
      <c r="B2233" t="s">
        <v>702</v>
      </c>
      <c r="C2233" t="s">
        <v>1210</v>
      </c>
      <c r="E2233" s="7" t="s">
        <v>1352</v>
      </c>
      <c r="F2233" s="40" t="s">
        <v>1347</v>
      </c>
      <c r="G2233" s="2"/>
    </row>
    <row r="2234" spans="1:7" x14ac:dyDescent="0.3">
      <c r="A2234" t="s">
        <v>543</v>
      </c>
      <c r="B2234" t="s">
        <v>702</v>
      </c>
      <c r="C2234" t="s">
        <v>1210</v>
      </c>
      <c r="E2234" s="7" t="s">
        <v>1351</v>
      </c>
      <c r="F2234" s="40" t="s">
        <v>1348</v>
      </c>
      <c r="G2234" s="2"/>
    </row>
    <row r="2235" spans="1:7" x14ac:dyDescent="0.3">
      <c r="A2235" t="s">
        <v>543</v>
      </c>
      <c r="B2235" t="s">
        <v>702</v>
      </c>
      <c r="C2235" t="s">
        <v>1210</v>
      </c>
      <c r="E2235" s="7" t="s">
        <v>1350</v>
      </c>
      <c r="F2235" s="40" t="s">
        <v>1349</v>
      </c>
      <c r="G2235" s="2"/>
    </row>
    <row r="2236" spans="1:7" x14ac:dyDescent="0.3">
      <c r="A2236" t="s">
        <v>543</v>
      </c>
      <c r="B2236" t="s">
        <v>836</v>
      </c>
      <c r="C2236" t="s">
        <v>1416</v>
      </c>
      <c r="E2236" s="21" t="s">
        <v>1365</v>
      </c>
      <c r="F2236" s="22">
        <v>9781265359485</v>
      </c>
      <c r="G2236" s="2"/>
    </row>
    <row r="2237" spans="1:7" x14ac:dyDescent="0.3">
      <c r="A2237" t="s">
        <v>543</v>
      </c>
      <c r="B2237" t="s">
        <v>836</v>
      </c>
      <c r="C2237" t="s">
        <v>1416</v>
      </c>
      <c r="E2237" s="7" t="s">
        <v>1364</v>
      </c>
      <c r="F2237" s="22">
        <v>9781265361891</v>
      </c>
      <c r="G2237" s="2"/>
    </row>
    <row r="2238" spans="1:7" x14ac:dyDescent="0.3">
      <c r="A2238" t="s">
        <v>543</v>
      </c>
      <c r="B2238" t="s">
        <v>836</v>
      </c>
      <c r="C2238" t="s">
        <v>1416</v>
      </c>
      <c r="E2238" s="21" t="s">
        <v>1366</v>
      </c>
      <c r="F2238" s="22">
        <v>9781265361235</v>
      </c>
      <c r="G2238" s="2"/>
    </row>
    <row r="2239" spans="1:7" x14ac:dyDescent="0.3">
      <c r="A2239" t="s">
        <v>543</v>
      </c>
      <c r="B2239" t="s">
        <v>836</v>
      </c>
      <c r="C2239" t="s">
        <v>1416</v>
      </c>
      <c r="E2239" s="21" t="s">
        <v>1367</v>
      </c>
      <c r="F2239" s="22">
        <v>9781266017230</v>
      </c>
      <c r="G2239" s="2"/>
    </row>
    <row r="2240" spans="1:7" x14ac:dyDescent="0.3">
      <c r="A2240" t="s">
        <v>543</v>
      </c>
      <c r="B2240" t="s">
        <v>836</v>
      </c>
      <c r="C2240" t="s">
        <v>1417</v>
      </c>
      <c r="E2240" s="21" t="s">
        <v>1368</v>
      </c>
      <c r="F2240" s="23">
        <v>9781265961404</v>
      </c>
      <c r="G2240" s="2"/>
    </row>
    <row r="2241" spans="1:7" x14ac:dyDescent="0.3">
      <c r="A2241" t="s">
        <v>543</v>
      </c>
      <c r="B2241" t="s">
        <v>836</v>
      </c>
      <c r="C2241" t="s">
        <v>1417</v>
      </c>
      <c r="E2241" s="7" t="s">
        <v>1369</v>
      </c>
      <c r="F2241" s="22">
        <v>9781265959081</v>
      </c>
      <c r="G2241" s="2"/>
    </row>
    <row r="2242" spans="1:7" x14ac:dyDescent="0.3">
      <c r="A2242" t="s">
        <v>543</v>
      </c>
      <c r="B2242" t="s">
        <v>836</v>
      </c>
      <c r="C2242" t="s">
        <v>1417</v>
      </c>
      <c r="E2242" s="21" t="s">
        <v>1370</v>
      </c>
      <c r="F2242" s="23">
        <v>9781265969066</v>
      </c>
      <c r="G2242" s="2"/>
    </row>
    <row r="2243" spans="1:7" x14ac:dyDescent="0.3">
      <c r="A2243" t="s">
        <v>543</v>
      </c>
      <c r="B2243" t="s">
        <v>836</v>
      </c>
      <c r="C2243" t="s">
        <v>1417</v>
      </c>
      <c r="E2243" s="21" t="s">
        <v>1371</v>
      </c>
      <c r="F2243" s="23">
        <v>9781265971069</v>
      </c>
      <c r="G2243" s="2"/>
    </row>
    <row r="2244" spans="1:7" x14ac:dyDescent="0.3">
      <c r="A2244" t="s">
        <v>543</v>
      </c>
      <c r="B2244" t="s">
        <v>836</v>
      </c>
      <c r="C2244" t="s">
        <v>1418</v>
      </c>
      <c r="E2244" s="21" t="s">
        <v>1372</v>
      </c>
      <c r="F2244" s="23">
        <v>9781265974398</v>
      </c>
      <c r="G2244" s="2"/>
    </row>
    <row r="2245" spans="1:7" x14ac:dyDescent="0.3">
      <c r="A2245" t="s">
        <v>543</v>
      </c>
      <c r="B2245" t="s">
        <v>836</v>
      </c>
      <c r="C2245" t="s">
        <v>1418</v>
      </c>
      <c r="E2245" s="7" t="s">
        <v>1373</v>
      </c>
      <c r="F2245" s="23">
        <v>9781265954659</v>
      </c>
      <c r="G2245" s="2"/>
    </row>
    <row r="2246" spans="1:7" x14ac:dyDescent="0.3">
      <c r="A2246" t="s">
        <v>543</v>
      </c>
      <c r="B2246" t="s">
        <v>836</v>
      </c>
      <c r="C2246" t="s">
        <v>1418</v>
      </c>
      <c r="E2246" s="21" t="s">
        <v>1374</v>
      </c>
      <c r="F2246" s="23">
        <v>9781265961817</v>
      </c>
      <c r="G2246" s="2"/>
    </row>
    <row r="2247" spans="1:7" x14ac:dyDescent="0.3">
      <c r="A2247" t="s">
        <v>543</v>
      </c>
      <c r="B2247" t="s">
        <v>836</v>
      </c>
      <c r="C2247" t="s">
        <v>1418</v>
      </c>
      <c r="E2247" s="21" t="s">
        <v>1375</v>
      </c>
      <c r="F2247" s="23">
        <v>9781265963262</v>
      </c>
      <c r="G2247" s="2"/>
    </row>
    <row r="2248" spans="1:7" x14ac:dyDescent="0.3">
      <c r="A2248" t="s">
        <v>543</v>
      </c>
      <c r="B2248" t="s">
        <v>836</v>
      </c>
      <c r="C2248" t="s">
        <v>1419</v>
      </c>
      <c r="E2248" s="21" t="s">
        <v>1376</v>
      </c>
      <c r="F2248" s="24">
        <v>9781265003692</v>
      </c>
      <c r="G2248" s="2"/>
    </row>
    <row r="2249" spans="1:7" x14ac:dyDescent="0.3">
      <c r="A2249" t="s">
        <v>543</v>
      </c>
      <c r="B2249" t="s">
        <v>836</v>
      </c>
      <c r="C2249" t="s">
        <v>1419</v>
      </c>
      <c r="E2249" s="7" t="s">
        <v>1377</v>
      </c>
      <c r="F2249" s="24">
        <v>9781265005818</v>
      </c>
      <c r="G2249" s="2"/>
    </row>
    <row r="2250" spans="1:7" x14ac:dyDescent="0.3">
      <c r="A2250" t="s">
        <v>543</v>
      </c>
      <c r="B2250" t="s">
        <v>836</v>
      </c>
      <c r="C2250" t="s">
        <v>1419</v>
      </c>
      <c r="E2250" s="21" t="s">
        <v>1378</v>
      </c>
      <c r="F2250" s="24">
        <v>9781265005351</v>
      </c>
      <c r="G2250" s="2"/>
    </row>
    <row r="2251" spans="1:7" x14ac:dyDescent="0.3">
      <c r="A2251" t="s">
        <v>543</v>
      </c>
      <c r="B2251" t="s">
        <v>836</v>
      </c>
      <c r="C2251" t="s">
        <v>1419</v>
      </c>
      <c r="E2251" s="21" t="s">
        <v>1379</v>
      </c>
      <c r="F2251" s="24">
        <v>9781264840052</v>
      </c>
      <c r="G2251" s="2"/>
    </row>
    <row r="2252" spans="1:7" x14ac:dyDescent="0.3">
      <c r="A2252" t="s">
        <v>543</v>
      </c>
      <c r="B2252" t="s">
        <v>836</v>
      </c>
      <c r="C2252" t="s">
        <v>1423</v>
      </c>
      <c r="E2252" s="21" t="s">
        <v>1380</v>
      </c>
      <c r="F2252" s="24">
        <v>9781266605956</v>
      </c>
      <c r="G2252" s="2"/>
    </row>
    <row r="2253" spans="1:7" x14ac:dyDescent="0.3">
      <c r="A2253" t="s">
        <v>543</v>
      </c>
      <c r="B2253" t="s">
        <v>836</v>
      </c>
      <c r="C2253" t="s">
        <v>1423</v>
      </c>
      <c r="E2253" s="7" t="s">
        <v>1381</v>
      </c>
      <c r="F2253" s="24">
        <v>9781266624063</v>
      </c>
      <c r="G2253" s="2"/>
    </row>
    <row r="2254" spans="1:7" x14ac:dyDescent="0.3">
      <c r="A2254" t="s">
        <v>543</v>
      </c>
      <c r="B2254" t="s">
        <v>836</v>
      </c>
      <c r="C2254" t="s">
        <v>1423</v>
      </c>
      <c r="E2254" s="21" t="s">
        <v>1382</v>
      </c>
      <c r="F2254" s="24">
        <v>9781266608513</v>
      </c>
      <c r="G2254" s="2"/>
    </row>
    <row r="2255" spans="1:7" x14ac:dyDescent="0.3">
      <c r="A2255" t="s">
        <v>543</v>
      </c>
      <c r="B2255" t="s">
        <v>836</v>
      </c>
      <c r="C2255" t="s">
        <v>1423</v>
      </c>
      <c r="E2255" s="21" t="s">
        <v>1383</v>
      </c>
      <c r="F2255" s="24">
        <v>9781266609886</v>
      </c>
      <c r="G2255" s="2"/>
    </row>
    <row r="2256" spans="1:7" x14ac:dyDescent="0.3">
      <c r="A2256" t="s">
        <v>543</v>
      </c>
      <c r="B2256" t="s">
        <v>836</v>
      </c>
      <c r="C2256" t="s">
        <v>1420</v>
      </c>
      <c r="E2256" s="21" t="s">
        <v>1384</v>
      </c>
      <c r="F2256" s="23">
        <v>9781265439767</v>
      </c>
      <c r="G2256" s="2"/>
    </row>
    <row r="2257" spans="1:7" x14ac:dyDescent="0.3">
      <c r="A2257" t="s">
        <v>543</v>
      </c>
      <c r="B2257" t="s">
        <v>836</v>
      </c>
      <c r="C2257" t="s">
        <v>1420</v>
      </c>
      <c r="E2257" s="7" t="s">
        <v>1385</v>
      </c>
      <c r="F2257" s="23">
        <v>9781266569258</v>
      </c>
      <c r="G2257" s="2"/>
    </row>
    <row r="2258" spans="1:7" x14ac:dyDescent="0.3">
      <c r="A2258" t="s">
        <v>543</v>
      </c>
      <c r="B2258" t="s">
        <v>836</v>
      </c>
      <c r="C2258" t="s">
        <v>1420</v>
      </c>
      <c r="E2258" s="21" t="s">
        <v>1386</v>
      </c>
      <c r="F2258" s="23">
        <v>9781265434366</v>
      </c>
      <c r="G2258" s="2"/>
    </row>
    <row r="2259" spans="1:7" x14ac:dyDescent="0.3">
      <c r="A2259" t="s">
        <v>543</v>
      </c>
      <c r="B2259" t="s">
        <v>836</v>
      </c>
      <c r="C2259" t="s">
        <v>1420</v>
      </c>
      <c r="E2259" s="21" t="s">
        <v>1387</v>
      </c>
      <c r="F2259" s="24">
        <v>9781265436513</v>
      </c>
      <c r="G2259" s="2"/>
    </row>
    <row r="2260" spans="1:7" x14ac:dyDescent="0.3">
      <c r="A2260" t="s">
        <v>543</v>
      </c>
      <c r="B2260" t="s">
        <v>836</v>
      </c>
      <c r="C2260" t="s">
        <v>1421</v>
      </c>
      <c r="E2260" s="21" t="s">
        <v>1388</v>
      </c>
      <c r="F2260" s="24">
        <v>9781266606410</v>
      </c>
      <c r="G2260" s="2"/>
    </row>
    <row r="2261" spans="1:7" x14ac:dyDescent="0.3">
      <c r="A2261" t="s">
        <v>543</v>
      </c>
      <c r="B2261" t="s">
        <v>836</v>
      </c>
      <c r="C2261" t="s">
        <v>1421</v>
      </c>
      <c r="E2261" s="7" t="s">
        <v>1389</v>
      </c>
      <c r="F2261" s="24">
        <v>9781266626845</v>
      </c>
      <c r="G2261" s="2"/>
    </row>
    <row r="2262" spans="1:7" x14ac:dyDescent="0.3">
      <c r="A2262" t="s">
        <v>543</v>
      </c>
      <c r="B2262" t="s">
        <v>836</v>
      </c>
      <c r="C2262" t="s">
        <v>1421</v>
      </c>
      <c r="E2262" s="21" t="s">
        <v>1390</v>
      </c>
      <c r="F2262" s="24">
        <v>9781266609732</v>
      </c>
      <c r="G2262" s="2"/>
    </row>
    <row r="2263" spans="1:7" x14ac:dyDescent="0.3">
      <c r="A2263" t="s">
        <v>543</v>
      </c>
      <c r="B2263" t="s">
        <v>836</v>
      </c>
      <c r="C2263" t="s">
        <v>1421</v>
      </c>
      <c r="E2263" s="21" t="s">
        <v>1391</v>
      </c>
      <c r="F2263" s="24">
        <v>9781266610240</v>
      </c>
      <c r="G2263" s="2"/>
    </row>
    <row r="2264" spans="1:7" x14ac:dyDescent="0.3">
      <c r="A2264" t="s">
        <v>543</v>
      </c>
      <c r="B2264" t="s">
        <v>836</v>
      </c>
      <c r="C2264" t="s">
        <v>1422</v>
      </c>
      <c r="E2264" s="21" t="s">
        <v>1392</v>
      </c>
      <c r="F2264" s="24">
        <v>9781266606793</v>
      </c>
      <c r="G2264" s="2"/>
    </row>
    <row r="2265" spans="1:7" x14ac:dyDescent="0.3">
      <c r="A2265" t="s">
        <v>543</v>
      </c>
      <c r="B2265" t="s">
        <v>836</v>
      </c>
      <c r="C2265" t="s">
        <v>1422</v>
      </c>
      <c r="E2265" s="7" t="s">
        <v>1393</v>
      </c>
      <c r="F2265" s="24">
        <v>9781266629464</v>
      </c>
      <c r="G2265" s="2"/>
    </row>
    <row r="2266" spans="1:7" x14ac:dyDescent="0.3">
      <c r="A2266" t="s">
        <v>543</v>
      </c>
      <c r="B2266" t="s">
        <v>836</v>
      </c>
      <c r="C2266" t="s">
        <v>1422</v>
      </c>
      <c r="E2266" s="21" t="s">
        <v>1394</v>
      </c>
      <c r="F2266" s="24">
        <v>9781266609763</v>
      </c>
      <c r="G2266" s="2"/>
    </row>
    <row r="2267" spans="1:7" x14ac:dyDescent="0.3">
      <c r="A2267" t="s">
        <v>543</v>
      </c>
      <c r="B2267" t="s">
        <v>836</v>
      </c>
      <c r="C2267" t="s">
        <v>1422</v>
      </c>
      <c r="E2267" s="21" t="s">
        <v>1395</v>
      </c>
      <c r="F2267" s="24">
        <v>9781266610332</v>
      </c>
      <c r="G2267" s="2"/>
    </row>
    <row r="2268" spans="1:7" x14ac:dyDescent="0.3">
      <c r="A2268" t="s">
        <v>543</v>
      </c>
      <c r="B2268" t="s">
        <v>836</v>
      </c>
      <c r="C2268" t="s">
        <v>1424</v>
      </c>
      <c r="E2268" s="21" t="s">
        <v>1396</v>
      </c>
      <c r="F2268" s="24">
        <v>9781266299476</v>
      </c>
      <c r="G2268" s="2"/>
    </row>
    <row r="2269" spans="1:7" x14ac:dyDescent="0.3">
      <c r="A2269" t="s">
        <v>543</v>
      </c>
      <c r="B2269" t="s">
        <v>836</v>
      </c>
      <c r="C2269" t="s">
        <v>1424</v>
      </c>
      <c r="E2269" s="7" t="s">
        <v>1397</v>
      </c>
      <c r="F2269" s="24">
        <v>9781266599095</v>
      </c>
      <c r="G2269" s="2"/>
    </row>
    <row r="2270" spans="1:7" x14ac:dyDescent="0.3">
      <c r="A2270" t="s">
        <v>543</v>
      </c>
      <c r="B2270" t="s">
        <v>836</v>
      </c>
      <c r="C2270" t="s">
        <v>1424</v>
      </c>
      <c r="E2270" s="21" t="s">
        <v>1398</v>
      </c>
      <c r="F2270" s="24">
        <v>9781266301094</v>
      </c>
      <c r="G2270" s="2"/>
    </row>
    <row r="2271" spans="1:7" x14ac:dyDescent="0.3">
      <c r="A2271" t="s">
        <v>543</v>
      </c>
      <c r="B2271" t="s">
        <v>836</v>
      </c>
      <c r="C2271" t="s">
        <v>1424</v>
      </c>
      <c r="E2271" s="21" t="s">
        <v>1399</v>
      </c>
      <c r="F2271" s="24">
        <v>9781266304248</v>
      </c>
      <c r="G2271" s="2"/>
    </row>
    <row r="2272" spans="1:7" x14ac:dyDescent="0.3">
      <c r="A2272" t="s">
        <v>543</v>
      </c>
      <c r="B2272" t="s">
        <v>836</v>
      </c>
      <c r="C2272" t="s">
        <v>1425</v>
      </c>
      <c r="E2272" s="21" t="s">
        <v>1401</v>
      </c>
      <c r="F2272" s="23">
        <v>9781265358372</v>
      </c>
      <c r="G2272" s="2"/>
    </row>
    <row r="2273" spans="1:7" x14ac:dyDescent="0.3">
      <c r="A2273" t="s">
        <v>543</v>
      </c>
      <c r="B2273" t="s">
        <v>836</v>
      </c>
      <c r="C2273" t="s">
        <v>1425</v>
      </c>
      <c r="E2273" s="7" t="s">
        <v>1400</v>
      </c>
      <c r="F2273" s="23">
        <v>9781265364687</v>
      </c>
      <c r="G2273" s="2"/>
    </row>
    <row r="2274" spans="1:7" x14ac:dyDescent="0.3">
      <c r="A2274" t="s">
        <v>543</v>
      </c>
      <c r="B2274" t="s">
        <v>836</v>
      </c>
      <c r="C2274" t="s">
        <v>1425</v>
      </c>
      <c r="E2274" s="21" t="s">
        <v>1402</v>
      </c>
      <c r="F2274" s="23">
        <v>9781265362805</v>
      </c>
      <c r="G2274" s="2"/>
    </row>
    <row r="2275" spans="1:7" x14ac:dyDescent="0.3">
      <c r="A2275" t="s">
        <v>543</v>
      </c>
      <c r="B2275" t="s">
        <v>836</v>
      </c>
      <c r="C2275" t="s">
        <v>1425</v>
      </c>
      <c r="E2275" s="21" t="s">
        <v>1403</v>
      </c>
      <c r="F2275" s="23">
        <v>9781266012693</v>
      </c>
      <c r="G2275" s="2"/>
    </row>
    <row r="2276" spans="1:7" x14ac:dyDescent="0.3">
      <c r="A2276" t="s">
        <v>543</v>
      </c>
      <c r="B2276" t="s">
        <v>836</v>
      </c>
      <c r="C2276" t="s">
        <v>1426</v>
      </c>
      <c r="E2276" s="21" t="s">
        <v>1404</v>
      </c>
      <c r="F2276" s="24">
        <v>9781266318610</v>
      </c>
      <c r="G2276" s="2"/>
    </row>
    <row r="2277" spans="1:7" x14ac:dyDescent="0.3">
      <c r="A2277" t="s">
        <v>543</v>
      </c>
      <c r="B2277" t="s">
        <v>836</v>
      </c>
      <c r="C2277" t="s">
        <v>1426</v>
      </c>
      <c r="E2277" s="7" t="s">
        <v>1405</v>
      </c>
      <c r="F2277" s="24">
        <v>9781266698781</v>
      </c>
      <c r="G2277" s="2"/>
    </row>
    <row r="2278" spans="1:7" x14ac:dyDescent="0.3">
      <c r="A2278" t="s">
        <v>543</v>
      </c>
      <c r="B2278" t="s">
        <v>836</v>
      </c>
      <c r="C2278" t="s">
        <v>1426</v>
      </c>
      <c r="E2278" s="21" t="s">
        <v>1406</v>
      </c>
      <c r="F2278" s="24">
        <v>9781264734948</v>
      </c>
      <c r="G2278" s="2"/>
    </row>
    <row r="2279" spans="1:7" x14ac:dyDescent="0.3">
      <c r="A2279" t="s">
        <v>543</v>
      </c>
      <c r="B2279" t="s">
        <v>836</v>
      </c>
      <c r="C2279" t="s">
        <v>1426</v>
      </c>
      <c r="E2279" s="21" t="s">
        <v>1407</v>
      </c>
      <c r="F2279" s="24">
        <v>9781264743841</v>
      </c>
      <c r="G2279" s="2"/>
    </row>
    <row r="2280" spans="1:7" x14ac:dyDescent="0.3">
      <c r="A2280" t="s">
        <v>543</v>
      </c>
      <c r="B2280" t="s">
        <v>836</v>
      </c>
      <c r="C2280" t="s">
        <v>1427</v>
      </c>
      <c r="E2280" s="21" t="s">
        <v>1408</v>
      </c>
      <c r="F2280" s="24">
        <v>9781266319334</v>
      </c>
      <c r="G2280" s="2"/>
    </row>
    <row r="2281" spans="1:7" x14ac:dyDescent="0.3">
      <c r="A2281" t="s">
        <v>543</v>
      </c>
      <c r="B2281" t="s">
        <v>836</v>
      </c>
      <c r="C2281" t="s">
        <v>1427</v>
      </c>
      <c r="E2281" s="7" t="s">
        <v>1409</v>
      </c>
      <c r="F2281" s="24">
        <v>9781265130688</v>
      </c>
      <c r="G2281" s="2"/>
    </row>
    <row r="2282" spans="1:7" x14ac:dyDescent="0.3">
      <c r="A2282" t="s">
        <v>543</v>
      </c>
      <c r="B2282" t="s">
        <v>836</v>
      </c>
      <c r="C2282" t="s">
        <v>1427</v>
      </c>
      <c r="E2282" s="21" t="s">
        <v>1410</v>
      </c>
      <c r="F2282" s="24">
        <v>9781264733064</v>
      </c>
      <c r="G2282" s="2"/>
    </row>
    <row r="2283" spans="1:7" x14ac:dyDescent="0.3">
      <c r="A2283" t="s">
        <v>543</v>
      </c>
      <c r="B2283" t="s">
        <v>836</v>
      </c>
      <c r="C2283" t="s">
        <v>1427</v>
      </c>
      <c r="E2283" s="21" t="s">
        <v>1411</v>
      </c>
      <c r="F2283" s="24">
        <v>9781264763955</v>
      </c>
      <c r="G2283" s="2"/>
    </row>
    <row r="2284" spans="1:7" x14ac:dyDescent="0.3">
      <c r="A2284" t="s">
        <v>543</v>
      </c>
      <c r="B2284" t="s">
        <v>836</v>
      </c>
      <c r="C2284" t="s">
        <v>1428</v>
      </c>
      <c r="E2284" s="21" t="s">
        <v>1412</v>
      </c>
      <c r="F2284" s="24">
        <v>9781265514105</v>
      </c>
      <c r="G2284" s="2"/>
    </row>
    <row r="2285" spans="1:7" x14ac:dyDescent="0.3">
      <c r="A2285" t="s">
        <v>543</v>
      </c>
      <c r="B2285" t="s">
        <v>836</v>
      </c>
      <c r="C2285" t="s">
        <v>1428</v>
      </c>
      <c r="E2285" s="7" t="s">
        <v>1413</v>
      </c>
      <c r="F2285" s="23">
        <v>9781265655136</v>
      </c>
      <c r="G2285" s="2"/>
    </row>
    <row r="2286" spans="1:7" x14ac:dyDescent="0.3">
      <c r="A2286" t="s">
        <v>543</v>
      </c>
      <c r="B2286" t="s">
        <v>836</v>
      </c>
      <c r="C2286" t="s">
        <v>1428</v>
      </c>
      <c r="E2286" s="21" t="s">
        <v>1414</v>
      </c>
      <c r="F2286" s="23">
        <v>9781265920012</v>
      </c>
      <c r="G2286" s="2"/>
    </row>
    <row r="2287" spans="1:7" x14ac:dyDescent="0.3">
      <c r="A2287" t="s">
        <v>543</v>
      </c>
      <c r="B2287" t="s">
        <v>836</v>
      </c>
      <c r="C2287" t="s">
        <v>1428</v>
      </c>
      <c r="E2287" s="21" t="s">
        <v>1415</v>
      </c>
      <c r="F2287" s="23">
        <v>9781265929787</v>
      </c>
      <c r="G2287" s="2"/>
    </row>
    <row r="2288" spans="1:7" x14ac:dyDescent="0.3">
      <c r="A2288" t="s">
        <v>543</v>
      </c>
      <c r="B2288" t="s">
        <v>318</v>
      </c>
      <c r="C2288" t="s">
        <v>779</v>
      </c>
      <c r="D2288" t="s">
        <v>1189</v>
      </c>
      <c r="E2288" t="s">
        <v>470</v>
      </c>
      <c r="F2288" s="1">
        <v>9780079022776</v>
      </c>
      <c r="G2288" s="2"/>
    </row>
    <row r="2289" spans="1:7" x14ac:dyDescent="0.3">
      <c r="A2289" t="s">
        <v>543</v>
      </c>
      <c r="B2289" t="s">
        <v>318</v>
      </c>
      <c r="C2289" t="s">
        <v>779</v>
      </c>
      <c r="D2289" t="s">
        <v>1189</v>
      </c>
      <c r="E2289" t="s">
        <v>780</v>
      </c>
      <c r="F2289" s="1">
        <v>9780076999897</v>
      </c>
      <c r="G2289" s="2"/>
    </row>
    <row r="2290" spans="1:7" x14ac:dyDescent="0.3">
      <c r="A2290" t="s">
        <v>543</v>
      </c>
      <c r="B2290" t="s">
        <v>318</v>
      </c>
      <c r="C2290" t="s">
        <v>779</v>
      </c>
      <c r="D2290" t="s">
        <v>1189</v>
      </c>
      <c r="E2290" t="s">
        <v>784</v>
      </c>
      <c r="F2290" s="1">
        <v>9780079022820</v>
      </c>
      <c r="G2290" s="2"/>
    </row>
    <row r="2291" spans="1:7" x14ac:dyDescent="0.3">
      <c r="A2291" t="s">
        <v>543</v>
      </c>
      <c r="B2291" t="s">
        <v>318</v>
      </c>
      <c r="C2291" t="s">
        <v>779</v>
      </c>
      <c r="D2291" t="s">
        <v>1189</v>
      </c>
      <c r="E2291" t="s">
        <v>785</v>
      </c>
      <c r="F2291" s="1">
        <v>9781264855193</v>
      </c>
      <c r="G2291" s="2"/>
    </row>
    <row r="2292" spans="1:7" x14ac:dyDescent="0.3">
      <c r="A2292" t="s">
        <v>543</v>
      </c>
      <c r="B2292" t="s">
        <v>318</v>
      </c>
      <c r="C2292" t="s">
        <v>779</v>
      </c>
      <c r="D2292" t="s">
        <v>1189</v>
      </c>
      <c r="E2292" t="s">
        <v>786</v>
      </c>
      <c r="F2292" s="1">
        <v>9781264880997</v>
      </c>
      <c r="G2292" s="2"/>
    </row>
    <row r="2293" spans="1:7" x14ac:dyDescent="0.3">
      <c r="A2293" t="s">
        <v>543</v>
      </c>
      <c r="B2293" t="s">
        <v>318</v>
      </c>
      <c r="C2293" t="s">
        <v>779</v>
      </c>
      <c r="D2293" t="s">
        <v>1189</v>
      </c>
      <c r="E2293" t="s">
        <v>787</v>
      </c>
      <c r="F2293" s="1">
        <v>9781264897551</v>
      </c>
      <c r="G2293" s="2"/>
    </row>
    <row r="2294" spans="1:7" x14ac:dyDescent="0.3">
      <c r="A2294" t="s">
        <v>543</v>
      </c>
      <c r="B2294" t="s">
        <v>318</v>
      </c>
      <c r="C2294" t="s">
        <v>779</v>
      </c>
      <c r="D2294" t="s">
        <v>1189</v>
      </c>
      <c r="E2294" t="s">
        <v>56</v>
      </c>
      <c r="F2294" s="1">
        <v>9780079022790</v>
      </c>
      <c r="G2294" s="2"/>
    </row>
    <row r="2295" spans="1:7" x14ac:dyDescent="0.3">
      <c r="A2295" t="s">
        <v>543</v>
      </c>
      <c r="B2295" t="s">
        <v>318</v>
      </c>
      <c r="C2295" t="s">
        <v>779</v>
      </c>
      <c r="D2295" t="s">
        <v>1189</v>
      </c>
      <c r="E2295" t="s">
        <v>781</v>
      </c>
      <c r="F2295" s="1">
        <v>9781265613891</v>
      </c>
      <c r="G2295" s="2"/>
    </row>
    <row r="2296" spans="1:7" x14ac:dyDescent="0.3">
      <c r="A2296" t="s">
        <v>543</v>
      </c>
      <c r="B2296" t="s">
        <v>318</v>
      </c>
      <c r="C2296" t="s">
        <v>779</v>
      </c>
      <c r="D2296" t="s">
        <v>1189</v>
      </c>
      <c r="E2296" t="s">
        <v>788</v>
      </c>
      <c r="F2296" s="1">
        <v>9780079022783</v>
      </c>
      <c r="G2296" s="2"/>
    </row>
    <row r="2297" spans="1:7" x14ac:dyDescent="0.3">
      <c r="A2297" t="s">
        <v>543</v>
      </c>
      <c r="B2297" t="s">
        <v>318</v>
      </c>
      <c r="C2297" t="s">
        <v>779</v>
      </c>
      <c r="D2297" t="s">
        <v>1189</v>
      </c>
      <c r="E2297" t="s">
        <v>782</v>
      </c>
      <c r="F2297" s="1">
        <v>9781264896653</v>
      </c>
      <c r="G2297" s="2"/>
    </row>
    <row r="2298" spans="1:7" x14ac:dyDescent="0.3">
      <c r="A2298" t="s">
        <v>543</v>
      </c>
      <c r="B2298" t="s">
        <v>318</v>
      </c>
      <c r="C2298" t="s">
        <v>783</v>
      </c>
      <c r="D2298" t="s">
        <v>1189</v>
      </c>
      <c r="E2298" s="14" t="s">
        <v>470</v>
      </c>
      <c r="F2298" s="1">
        <v>9781264897254</v>
      </c>
      <c r="G2298" s="2"/>
    </row>
    <row r="2299" spans="1:7" x14ac:dyDescent="0.3">
      <c r="A2299" t="s">
        <v>543</v>
      </c>
      <c r="B2299" t="s">
        <v>318</v>
      </c>
      <c r="C2299" t="s">
        <v>783</v>
      </c>
      <c r="D2299" t="s">
        <v>1189</v>
      </c>
      <c r="E2299" s="14" t="s">
        <v>780</v>
      </c>
      <c r="F2299" s="1">
        <v>9781264902309</v>
      </c>
      <c r="G2299" s="2"/>
    </row>
    <row r="2300" spans="1:7" x14ac:dyDescent="0.3">
      <c r="A2300" t="s">
        <v>543</v>
      </c>
      <c r="B2300" t="s">
        <v>318</v>
      </c>
      <c r="C2300" t="s">
        <v>783</v>
      </c>
      <c r="D2300" t="s">
        <v>1189</v>
      </c>
      <c r="E2300" s="14" t="s">
        <v>784</v>
      </c>
      <c r="F2300" s="1">
        <v>9781264899975</v>
      </c>
      <c r="G2300" s="2"/>
    </row>
    <row r="2301" spans="1:7" x14ac:dyDescent="0.3">
      <c r="A2301" t="s">
        <v>543</v>
      </c>
      <c r="B2301" t="s">
        <v>318</v>
      </c>
      <c r="C2301" t="s">
        <v>783</v>
      </c>
      <c r="D2301" t="s">
        <v>1189</v>
      </c>
      <c r="E2301" s="14" t="s">
        <v>785</v>
      </c>
      <c r="F2301" s="1">
        <v>9781264910731</v>
      </c>
      <c r="G2301" s="2"/>
    </row>
    <row r="2302" spans="1:7" x14ac:dyDescent="0.3">
      <c r="A2302" t="s">
        <v>543</v>
      </c>
      <c r="B2302" t="s">
        <v>318</v>
      </c>
      <c r="C2302" t="s">
        <v>783</v>
      </c>
      <c r="D2302" t="s">
        <v>1189</v>
      </c>
      <c r="E2302" s="14" t="s">
        <v>786</v>
      </c>
      <c r="F2302" s="1">
        <v>9781264921102</v>
      </c>
      <c r="G2302" s="2"/>
    </row>
    <row r="2303" spans="1:7" x14ac:dyDescent="0.3">
      <c r="A2303" t="s">
        <v>543</v>
      </c>
      <c r="B2303" t="s">
        <v>318</v>
      </c>
      <c r="C2303" t="s">
        <v>783</v>
      </c>
      <c r="D2303" t="s">
        <v>1189</v>
      </c>
      <c r="E2303" s="14" t="s">
        <v>787</v>
      </c>
      <c r="F2303" s="1">
        <v>9781264945542</v>
      </c>
      <c r="G2303" s="2"/>
    </row>
    <row r="2304" spans="1:7" x14ac:dyDescent="0.3">
      <c r="A2304" t="s">
        <v>543</v>
      </c>
      <c r="B2304" t="s">
        <v>318</v>
      </c>
      <c r="C2304" t="s">
        <v>783</v>
      </c>
      <c r="D2304" t="s">
        <v>1189</v>
      </c>
      <c r="E2304" s="14" t="s">
        <v>56</v>
      </c>
      <c r="F2304" s="1">
        <v>9781264898824</v>
      </c>
      <c r="G2304" s="2"/>
    </row>
    <row r="2305" spans="1:7" x14ac:dyDescent="0.3">
      <c r="A2305" t="s">
        <v>543</v>
      </c>
      <c r="B2305" t="s">
        <v>318</v>
      </c>
      <c r="C2305" t="s">
        <v>783</v>
      </c>
      <c r="D2305" t="s">
        <v>1189</v>
      </c>
      <c r="E2305" s="14" t="s">
        <v>781</v>
      </c>
      <c r="F2305" s="1">
        <v>9781265616502</v>
      </c>
      <c r="G2305" s="2"/>
    </row>
    <row r="2306" spans="1:7" x14ac:dyDescent="0.3">
      <c r="A2306" t="s">
        <v>543</v>
      </c>
      <c r="B2306" t="s">
        <v>318</v>
      </c>
      <c r="C2306" t="s">
        <v>783</v>
      </c>
      <c r="D2306" t="s">
        <v>1189</v>
      </c>
      <c r="E2306" s="14" t="s">
        <v>788</v>
      </c>
      <c r="F2306" s="1">
        <v>9781264901562</v>
      </c>
      <c r="G2306" s="2"/>
    </row>
    <row r="2307" spans="1:7" x14ac:dyDescent="0.3">
      <c r="A2307" t="s">
        <v>543</v>
      </c>
      <c r="B2307" t="s">
        <v>318</v>
      </c>
      <c r="C2307" t="s">
        <v>783</v>
      </c>
      <c r="D2307" t="s">
        <v>1189</v>
      </c>
      <c r="E2307" s="14" t="s">
        <v>782</v>
      </c>
      <c r="F2307" s="1">
        <v>9781264904037</v>
      </c>
      <c r="G2307" s="2"/>
    </row>
    <row r="2308" spans="1:7" x14ac:dyDescent="0.3">
      <c r="A2308" t="s">
        <v>543</v>
      </c>
      <c r="B2308" t="s">
        <v>318</v>
      </c>
      <c r="C2308" t="s">
        <v>789</v>
      </c>
      <c r="D2308" t="s">
        <v>1189</v>
      </c>
      <c r="E2308" s="14" t="s">
        <v>470</v>
      </c>
      <c r="F2308" s="1">
        <v>9780079020512</v>
      </c>
      <c r="G2308" s="2"/>
    </row>
    <row r="2309" spans="1:7" x14ac:dyDescent="0.3">
      <c r="A2309" t="s">
        <v>543</v>
      </c>
      <c r="B2309" t="s">
        <v>318</v>
      </c>
      <c r="C2309" t="s">
        <v>789</v>
      </c>
      <c r="D2309" t="s">
        <v>1189</v>
      </c>
      <c r="E2309" s="14" t="s">
        <v>780</v>
      </c>
      <c r="F2309" s="1">
        <v>9780076999880</v>
      </c>
      <c r="G2309" s="2"/>
    </row>
    <row r="2310" spans="1:7" x14ac:dyDescent="0.3">
      <c r="A2310" t="s">
        <v>543</v>
      </c>
      <c r="B2310" t="s">
        <v>318</v>
      </c>
      <c r="C2310" t="s">
        <v>789</v>
      </c>
      <c r="D2310" t="s">
        <v>1189</v>
      </c>
      <c r="E2310" s="14" t="s">
        <v>784</v>
      </c>
      <c r="F2310" s="1">
        <v>9780079020529</v>
      </c>
      <c r="G2310" s="2"/>
    </row>
    <row r="2311" spans="1:7" x14ac:dyDescent="0.3">
      <c r="A2311" t="s">
        <v>543</v>
      </c>
      <c r="B2311" t="s">
        <v>318</v>
      </c>
      <c r="C2311" t="s">
        <v>789</v>
      </c>
      <c r="D2311" t="s">
        <v>1189</v>
      </c>
      <c r="E2311" s="14" t="s">
        <v>785</v>
      </c>
      <c r="F2311" s="1">
        <v>9781265003357</v>
      </c>
      <c r="G2311" s="2"/>
    </row>
    <row r="2312" spans="1:7" x14ac:dyDescent="0.3">
      <c r="A2312" t="s">
        <v>543</v>
      </c>
      <c r="B2312" t="s">
        <v>318</v>
      </c>
      <c r="C2312" t="s">
        <v>789</v>
      </c>
      <c r="D2312" t="s">
        <v>1189</v>
      </c>
      <c r="E2312" s="14" t="s">
        <v>786</v>
      </c>
      <c r="F2312" s="1">
        <v>9781265020040</v>
      </c>
      <c r="G2312" s="2"/>
    </row>
    <row r="2313" spans="1:7" x14ac:dyDescent="0.3">
      <c r="A2313" t="s">
        <v>543</v>
      </c>
      <c r="B2313" t="s">
        <v>318</v>
      </c>
      <c r="C2313" t="s">
        <v>789</v>
      </c>
      <c r="D2313" t="s">
        <v>1189</v>
      </c>
      <c r="E2313" s="14" t="s">
        <v>787</v>
      </c>
      <c r="F2313" s="1">
        <v>9781265127053</v>
      </c>
      <c r="G2313" s="2"/>
    </row>
    <row r="2314" spans="1:7" x14ac:dyDescent="0.3">
      <c r="A2314" t="s">
        <v>543</v>
      </c>
      <c r="B2314" t="s">
        <v>318</v>
      </c>
      <c r="C2314" t="s">
        <v>789</v>
      </c>
      <c r="D2314" t="s">
        <v>1189</v>
      </c>
      <c r="E2314" s="14" t="s">
        <v>56</v>
      </c>
      <c r="F2314" s="1">
        <v>9780079020536</v>
      </c>
      <c r="G2314" s="2"/>
    </row>
    <row r="2315" spans="1:7" x14ac:dyDescent="0.3">
      <c r="A2315" t="s">
        <v>543</v>
      </c>
      <c r="B2315" t="s">
        <v>318</v>
      </c>
      <c r="C2315" t="s">
        <v>789</v>
      </c>
      <c r="D2315" t="s">
        <v>1189</v>
      </c>
      <c r="E2315" s="14" t="s">
        <v>781</v>
      </c>
      <c r="F2315" s="1">
        <v>9781265616694</v>
      </c>
      <c r="G2315" s="2"/>
    </row>
    <row r="2316" spans="1:7" x14ac:dyDescent="0.3">
      <c r="A2316" t="s">
        <v>543</v>
      </c>
      <c r="B2316" t="s">
        <v>318</v>
      </c>
      <c r="C2316" t="s">
        <v>789</v>
      </c>
      <c r="D2316" t="s">
        <v>1189</v>
      </c>
      <c r="E2316" s="14" t="s">
        <v>788</v>
      </c>
      <c r="F2316" s="1">
        <v>9780079020505</v>
      </c>
      <c r="G2316" s="2"/>
    </row>
    <row r="2317" spans="1:7" x14ac:dyDescent="0.3">
      <c r="A2317" t="s">
        <v>543</v>
      </c>
      <c r="B2317" t="s">
        <v>318</v>
      </c>
      <c r="C2317" t="s">
        <v>789</v>
      </c>
      <c r="D2317" t="s">
        <v>1189</v>
      </c>
      <c r="E2317" s="14" t="s">
        <v>782</v>
      </c>
      <c r="F2317" s="1">
        <v>9781264870844</v>
      </c>
      <c r="G2317" s="2"/>
    </row>
    <row r="2318" spans="1:7" x14ac:dyDescent="0.3">
      <c r="A2318" t="s">
        <v>543</v>
      </c>
      <c r="B2318" t="s">
        <v>318</v>
      </c>
      <c r="C2318" t="s">
        <v>790</v>
      </c>
      <c r="D2318" t="s">
        <v>1189</v>
      </c>
      <c r="E2318" s="14" t="s">
        <v>470</v>
      </c>
      <c r="F2318" s="1">
        <v>9781264871490</v>
      </c>
      <c r="G2318" s="2"/>
    </row>
    <row r="2319" spans="1:7" x14ac:dyDescent="0.3">
      <c r="A2319" t="s">
        <v>543</v>
      </c>
      <c r="B2319" t="s">
        <v>318</v>
      </c>
      <c r="C2319" t="s">
        <v>790</v>
      </c>
      <c r="D2319" t="s">
        <v>1189</v>
      </c>
      <c r="E2319" s="14" t="s">
        <v>780</v>
      </c>
      <c r="F2319" s="1">
        <v>9781264877423</v>
      </c>
      <c r="G2319" s="2"/>
    </row>
    <row r="2320" spans="1:7" x14ac:dyDescent="0.3">
      <c r="A2320" t="s">
        <v>543</v>
      </c>
      <c r="B2320" t="s">
        <v>318</v>
      </c>
      <c r="C2320" t="s">
        <v>790</v>
      </c>
      <c r="D2320" t="s">
        <v>1189</v>
      </c>
      <c r="E2320" s="14" t="s">
        <v>784</v>
      </c>
      <c r="F2320" s="1">
        <v>9781264874347</v>
      </c>
      <c r="G2320" s="2"/>
    </row>
    <row r="2321" spans="1:7" x14ac:dyDescent="0.3">
      <c r="A2321" t="s">
        <v>543</v>
      </c>
      <c r="B2321" t="s">
        <v>318</v>
      </c>
      <c r="C2321" t="s">
        <v>790</v>
      </c>
      <c r="D2321" t="s">
        <v>1189</v>
      </c>
      <c r="E2321" s="14" t="s">
        <v>785</v>
      </c>
      <c r="F2321" s="1">
        <v>9781265050962</v>
      </c>
      <c r="G2321" s="2"/>
    </row>
    <row r="2322" spans="1:7" x14ac:dyDescent="0.3">
      <c r="A2322" t="s">
        <v>543</v>
      </c>
      <c r="B2322" t="s">
        <v>318</v>
      </c>
      <c r="C2322" t="s">
        <v>790</v>
      </c>
      <c r="D2322" t="s">
        <v>1189</v>
      </c>
      <c r="E2322" s="14" t="s">
        <v>786</v>
      </c>
      <c r="F2322" s="1">
        <v>9781265079642</v>
      </c>
      <c r="G2322" s="2"/>
    </row>
    <row r="2323" spans="1:7" x14ac:dyDescent="0.3">
      <c r="A2323" t="s">
        <v>543</v>
      </c>
      <c r="B2323" t="s">
        <v>318</v>
      </c>
      <c r="C2323" t="s">
        <v>790</v>
      </c>
      <c r="D2323" t="s">
        <v>1189</v>
      </c>
      <c r="E2323" s="14" t="s">
        <v>787</v>
      </c>
      <c r="F2323" s="1">
        <v>9781265133764</v>
      </c>
      <c r="G2323" s="2"/>
    </row>
    <row r="2324" spans="1:7" x14ac:dyDescent="0.3">
      <c r="A2324" t="s">
        <v>543</v>
      </c>
      <c r="B2324" t="s">
        <v>318</v>
      </c>
      <c r="C2324" t="s">
        <v>790</v>
      </c>
      <c r="D2324" t="s">
        <v>1189</v>
      </c>
      <c r="E2324" s="14" t="s">
        <v>56</v>
      </c>
      <c r="F2324" s="1">
        <v>9781264871780</v>
      </c>
      <c r="G2324" s="2"/>
    </row>
    <row r="2325" spans="1:7" x14ac:dyDescent="0.3">
      <c r="A2325" t="s">
        <v>543</v>
      </c>
      <c r="B2325" t="s">
        <v>318</v>
      </c>
      <c r="C2325" t="s">
        <v>790</v>
      </c>
      <c r="D2325" t="s">
        <v>1189</v>
      </c>
      <c r="E2325" s="14" t="s">
        <v>781</v>
      </c>
      <c r="F2325" s="1">
        <v>9781265617264</v>
      </c>
      <c r="G2325" s="2"/>
    </row>
    <row r="2326" spans="1:7" x14ac:dyDescent="0.3">
      <c r="A2326" t="s">
        <v>543</v>
      </c>
      <c r="B2326" t="s">
        <v>318</v>
      </c>
      <c r="C2326" t="s">
        <v>790</v>
      </c>
      <c r="D2326" t="s">
        <v>1189</v>
      </c>
      <c r="E2326" s="14" t="s">
        <v>788</v>
      </c>
      <c r="F2326" s="1">
        <v>9781264875023</v>
      </c>
      <c r="G2326" s="2"/>
    </row>
    <row r="2327" spans="1:7" x14ac:dyDescent="0.3">
      <c r="A2327" t="s">
        <v>543</v>
      </c>
      <c r="B2327" t="s">
        <v>318</v>
      </c>
      <c r="C2327" t="s">
        <v>790</v>
      </c>
      <c r="D2327" t="s">
        <v>1189</v>
      </c>
      <c r="E2327" s="14" t="s">
        <v>782</v>
      </c>
      <c r="F2327" s="1">
        <v>9781264880829</v>
      </c>
      <c r="G2327" s="2"/>
    </row>
    <row r="2328" spans="1:7" x14ac:dyDescent="0.3">
      <c r="A2328" t="s">
        <v>543</v>
      </c>
      <c r="B2328" t="s">
        <v>318</v>
      </c>
      <c r="C2328" t="s">
        <v>791</v>
      </c>
      <c r="D2328" t="s">
        <v>1189</v>
      </c>
      <c r="E2328" s="14" t="s">
        <v>470</v>
      </c>
      <c r="F2328" s="1">
        <v>9780079022844</v>
      </c>
      <c r="G2328" s="2"/>
    </row>
    <row r="2329" spans="1:7" x14ac:dyDescent="0.3">
      <c r="A2329" t="s">
        <v>543</v>
      </c>
      <c r="B2329" t="s">
        <v>318</v>
      </c>
      <c r="C2329" t="s">
        <v>791</v>
      </c>
      <c r="D2329" t="s">
        <v>1189</v>
      </c>
      <c r="E2329" s="14" t="s">
        <v>780</v>
      </c>
      <c r="F2329" s="1">
        <v>9780076999927</v>
      </c>
      <c r="G2329" s="2"/>
    </row>
    <row r="2330" spans="1:7" x14ac:dyDescent="0.3">
      <c r="A2330" t="s">
        <v>543</v>
      </c>
      <c r="B2330" t="s">
        <v>318</v>
      </c>
      <c r="C2330" t="s">
        <v>791</v>
      </c>
      <c r="D2330" t="s">
        <v>1189</v>
      </c>
      <c r="E2330" s="14" t="s">
        <v>784</v>
      </c>
      <c r="F2330" s="1">
        <v>9780079022875</v>
      </c>
      <c r="G2330" s="2"/>
    </row>
    <row r="2331" spans="1:7" x14ac:dyDescent="0.3">
      <c r="A2331" t="s">
        <v>543</v>
      </c>
      <c r="B2331" t="s">
        <v>318</v>
      </c>
      <c r="C2331" t="s">
        <v>791</v>
      </c>
      <c r="D2331" t="s">
        <v>1189</v>
      </c>
      <c r="E2331" s="14" t="s">
        <v>785</v>
      </c>
      <c r="F2331" s="1">
        <v>9781265523350</v>
      </c>
      <c r="G2331" s="2"/>
    </row>
    <row r="2332" spans="1:7" x14ac:dyDescent="0.3">
      <c r="A2332" t="s">
        <v>543</v>
      </c>
      <c r="B2332" t="s">
        <v>318</v>
      </c>
      <c r="C2332" t="s">
        <v>791</v>
      </c>
      <c r="D2332" t="s">
        <v>1189</v>
      </c>
      <c r="E2332" s="14" t="s">
        <v>786</v>
      </c>
      <c r="F2332" s="1">
        <v>9781265545338</v>
      </c>
      <c r="G2332" s="2"/>
    </row>
    <row r="2333" spans="1:7" x14ac:dyDescent="0.3">
      <c r="A2333" t="s">
        <v>543</v>
      </c>
      <c r="B2333" t="s">
        <v>318</v>
      </c>
      <c r="C2333" t="s">
        <v>791</v>
      </c>
      <c r="D2333" t="s">
        <v>1189</v>
      </c>
      <c r="E2333" s="14" t="s">
        <v>787</v>
      </c>
      <c r="F2333" s="1">
        <v>9781265572662</v>
      </c>
      <c r="G2333" s="2"/>
    </row>
    <row r="2334" spans="1:7" x14ac:dyDescent="0.3">
      <c r="A2334" t="s">
        <v>543</v>
      </c>
      <c r="B2334" t="s">
        <v>318</v>
      </c>
      <c r="C2334" t="s">
        <v>791</v>
      </c>
      <c r="D2334" t="s">
        <v>1189</v>
      </c>
      <c r="E2334" s="14" t="s">
        <v>56</v>
      </c>
      <c r="F2334" s="1">
        <v>9780079022837</v>
      </c>
      <c r="G2334" s="2"/>
    </row>
    <row r="2335" spans="1:7" x14ac:dyDescent="0.3">
      <c r="A2335" t="s">
        <v>543</v>
      </c>
      <c r="B2335" t="s">
        <v>318</v>
      </c>
      <c r="C2335" t="s">
        <v>791</v>
      </c>
      <c r="D2335" t="s">
        <v>1189</v>
      </c>
      <c r="E2335" s="14" t="s">
        <v>781</v>
      </c>
      <c r="F2335" s="1">
        <v>9781265940645</v>
      </c>
      <c r="G2335" s="2"/>
    </row>
    <row r="2336" spans="1:7" x14ac:dyDescent="0.3">
      <c r="A2336" t="s">
        <v>543</v>
      </c>
      <c r="B2336" t="s">
        <v>318</v>
      </c>
      <c r="C2336" t="s">
        <v>791</v>
      </c>
      <c r="D2336" t="s">
        <v>1189</v>
      </c>
      <c r="E2336" s="14" t="s">
        <v>788</v>
      </c>
      <c r="F2336" s="1">
        <v>9780079022882</v>
      </c>
      <c r="G2336" s="2"/>
    </row>
    <row r="2337" spans="1:7" x14ac:dyDescent="0.3">
      <c r="A2337" t="s">
        <v>543</v>
      </c>
      <c r="B2337" t="s">
        <v>318</v>
      </c>
      <c r="C2337" t="s">
        <v>791</v>
      </c>
      <c r="D2337" t="s">
        <v>1189</v>
      </c>
      <c r="E2337" s="14" t="s">
        <v>782</v>
      </c>
      <c r="F2337" s="1">
        <v>9781265943301</v>
      </c>
      <c r="G2337" s="2"/>
    </row>
    <row r="2338" spans="1:7" x14ac:dyDescent="0.3">
      <c r="A2338" t="s">
        <v>543</v>
      </c>
      <c r="B2338" t="s">
        <v>318</v>
      </c>
      <c r="C2338" t="s">
        <v>792</v>
      </c>
      <c r="D2338" t="s">
        <v>1189</v>
      </c>
      <c r="E2338" s="14" t="s">
        <v>470</v>
      </c>
      <c r="F2338" s="1">
        <v>9780079020543</v>
      </c>
      <c r="G2338" s="2"/>
    </row>
    <row r="2339" spans="1:7" x14ac:dyDescent="0.3">
      <c r="A2339" t="s">
        <v>543</v>
      </c>
      <c r="B2339" t="s">
        <v>318</v>
      </c>
      <c r="C2339" t="s">
        <v>792</v>
      </c>
      <c r="D2339" t="s">
        <v>1189</v>
      </c>
      <c r="E2339" s="14" t="s">
        <v>780</v>
      </c>
      <c r="F2339" s="1">
        <v>9780076999934</v>
      </c>
      <c r="G2339" s="2"/>
    </row>
    <row r="2340" spans="1:7" x14ac:dyDescent="0.3">
      <c r="A2340" t="s">
        <v>543</v>
      </c>
      <c r="B2340" t="s">
        <v>318</v>
      </c>
      <c r="C2340" t="s">
        <v>792</v>
      </c>
      <c r="D2340" t="s">
        <v>1189</v>
      </c>
      <c r="E2340" s="14" t="s">
        <v>784</v>
      </c>
      <c r="F2340" s="1">
        <v>9780079020567</v>
      </c>
      <c r="G2340" s="2"/>
    </row>
    <row r="2341" spans="1:7" x14ac:dyDescent="0.3">
      <c r="A2341" t="s">
        <v>543</v>
      </c>
      <c r="B2341" t="s">
        <v>318</v>
      </c>
      <c r="C2341" t="s">
        <v>792</v>
      </c>
      <c r="D2341" t="s">
        <v>1189</v>
      </c>
      <c r="E2341" s="14" t="s">
        <v>785</v>
      </c>
      <c r="F2341" s="1">
        <v>9781265736033</v>
      </c>
      <c r="G2341" s="2"/>
    </row>
    <row r="2342" spans="1:7" x14ac:dyDescent="0.3">
      <c r="A2342" t="s">
        <v>543</v>
      </c>
      <c r="B2342" t="s">
        <v>318</v>
      </c>
      <c r="C2342" t="s">
        <v>792</v>
      </c>
      <c r="D2342" t="s">
        <v>1189</v>
      </c>
      <c r="E2342" s="14" t="s">
        <v>786</v>
      </c>
      <c r="F2342" s="1">
        <v>9781265700430</v>
      </c>
      <c r="G2342" s="2"/>
    </row>
    <row r="2343" spans="1:7" x14ac:dyDescent="0.3">
      <c r="A2343" t="s">
        <v>543</v>
      </c>
      <c r="B2343" t="s">
        <v>318</v>
      </c>
      <c r="C2343" t="s">
        <v>792</v>
      </c>
      <c r="D2343" t="s">
        <v>1189</v>
      </c>
      <c r="E2343" s="14" t="s">
        <v>787</v>
      </c>
      <c r="F2343" s="1">
        <v>9781265727338</v>
      </c>
      <c r="G2343" s="2"/>
    </row>
    <row r="2344" spans="1:7" x14ac:dyDescent="0.3">
      <c r="A2344" t="s">
        <v>543</v>
      </c>
      <c r="B2344" t="s">
        <v>318</v>
      </c>
      <c r="C2344" t="s">
        <v>792</v>
      </c>
      <c r="D2344" t="s">
        <v>1189</v>
      </c>
      <c r="E2344" s="14" t="s">
        <v>56</v>
      </c>
      <c r="F2344" s="1">
        <v>9780079020550</v>
      </c>
      <c r="G2344" s="2"/>
    </row>
    <row r="2345" spans="1:7" x14ac:dyDescent="0.3">
      <c r="A2345" t="s">
        <v>543</v>
      </c>
      <c r="B2345" t="s">
        <v>318</v>
      </c>
      <c r="C2345" t="s">
        <v>792</v>
      </c>
      <c r="D2345" t="s">
        <v>1189</v>
      </c>
      <c r="E2345" s="14" t="s">
        <v>781</v>
      </c>
      <c r="F2345" s="1">
        <v>9781265943547</v>
      </c>
      <c r="G2345" s="2"/>
    </row>
    <row r="2346" spans="1:7" x14ac:dyDescent="0.3">
      <c r="A2346" t="s">
        <v>543</v>
      </c>
      <c r="B2346" t="s">
        <v>318</v>
      </c>
      <c r="C2346" t="s">
        <v>792</v>
      </c>
      <c r="D2346" t="s">
        <v>1189</v>
      </c>
      <c r="E2346" s="14" t="s">
        <v>788</v>
      </c>
      <c r="F2346" s="1">
        <v>9780079022745</v>
      </c>
      <c r="G2346" s="2"/>
    </row>
    <row r="2347" spans="1:7" x14ac:dyDescent="0.3">
      <c r="A2347" t="s">
        <v>543</v>
      </c>
      <c r="B2347" t="s">
        <v>318</v>
      </c>
      <c r="C2347" t="s">
        <v>792</v>
      </c>
      <c r="D2347" t="s">
        <v>1189</v>
      </c>
      <c r="E2347" s="14" t="s">
        <v>782</v>
      </c>
      <c r="F2347" s="1">
        <v>9781265944001</v>
      </c>
      <c r="G2347" s="2"/>
    </row>
    <row r="2348" spans="1:7" x14ac:dyDescent="0.3">
      <c r="A2348" t="s">
        <v>543</v>
      </c>
      <c r="B2348" t="s">
        <v>318</v>
      </c>
      <c r="C2348" t="s">
        <v>793</v>
      </c>
      <c r="D2348" t="s">
        <v>1161</v>
      </c>
      <c r="E2348" s="14" t="s">
        <v>470</v>
      </c>
      <c r="F2348" s="1">
        <v>9780079023131</v>
      </c>
      <c r="G2348" s="2"/>
    </row>
    <row r="2349" spans="1:7" x14ac:dyDescent="0.3">
      <c r="A2349" t="s">
        <v>543</v>
      </c>
      <c r="B2349" t="s">
        <v>318</v>
      </c>
      <c r="C2349" t="s">
        <v>793</v>
      </c>
      <c r="D2349" t="s">
        <v>1161</v>
      </c>
      <c r="E2349" s="14" t="s">
        <v>780</v>
      </c>
      <c r="F2349" s="1">
        <v>9780076999972</v>
      </c>
      <c r="G2349" s="2"/>
    </row>
    <row r="2350" spans="1:7" x14ac:dyDescent="0.3">
      <c r="A2350" t="s">
        <v>543</v>
      </c>
      <c r="B2350" t="s">
        <v>318</v>
      </c>
      <c r="C2350" t="s">
        <v>793</v>
      </c>
      <c r="D2350" t="s">
        <v>1161</v>
      </c>
      <c r="E2350" s="14" t="s">
        <v>784</v>
      </c>
      <c r="F2350" s="1">
        <v>9780079023094</v>
      </c>
      <c r="G2350" s="2"/>
    </row>
    <row r="2351" spans="1:7" x14ac:dyDescent="0.3">
      <c r="A2351" t="s">
        <v>543</v>
      </c>
      <c r="B2351" t="s">
        <v>318</v>
      </c>
      <c r="C2351" t="s">
        <v>793</v>
      </c>
      <c r="D2351" t="s">
        <v>1161</v>
      </c>
      <c r="E2351" s="14" t="s">
        <v>785</v>
      </c>
      <c r="F2351" s="1">
        <v>9781265159788</v>
      </c>
      <c r="G2351" s="2"/>
    </row>
    <row r="2352" spans="1:7" x14ac:dyDescent="0.3">
      <c r="A2352" t="s">
        <v>543</v>
      </c>
      <c r="B2352" t="s">
        <v>318</v>
      </c>
      <c r="C2352" t="s">
        <v>793</v>
      </c>
      <c r="D2352" t="s">
        <v>1161</v>
      </c>
      <c r="E2352" s="14" t="s">
        <v>786</v>
      </c>
      <c r="F2352" s="1">
        <v>9781265166311</v>
      </c>
      <c r="G2352" s="2"/>
    </row>
    <row r="2353" spans="1:7" x14ac:dyDescent="0.3">
      <c r="A2353" t="s">
        <v>543</v>
      </c>
      <c r="B2353" t="s">
        <v>318</v>
      </c>
      <c r="C2353" t="s">
        <v>793</v>
      </c>
      <c r="D2353" t="s">
        <v>1161</v>
      </c>
      <c r="E2353" s="14" t="s">
        <v>787</v>
      </c>
      <c r="F2353" s="1">
        <v>9781265191030</v>
      </c>
      <c r="G2353" s="2"/>
    </row>
    <row r="2354" spans="1:7" x14ac:dyDescent="0.3">
      <c r="A2354" t="s">
        <v>543</v>
      </c>
      <c r="B2354" t="s">
        <v>318</v>
      </c>
      <c r="C2354" t="s">
        <v>793</v>
      </c>
      <c r="D2354" t="s">
        <v>1161</v>
      </c>
      <c r="E2354" s="14" t="s">
        <v>56</v>
      </c>
      <c r="F2354" s="1">
        <v>9780079023100</v>
      </c>
      <c r="G2354" s="2"/>
    </row>
    <row r="2355" spans="1:7" x14ac:dyDescent="0.3">
      <c r="A2355" t="s">
        <v>543</v>
      </c>
      <c r="B2355" t="s">
        <v>318</v>
      </c>
      <c r="C2355" t="s">
        <v>793</v>
      </c>
      <c r="D2355" t="s">
        <v>1161</v>
      </c>
      <c r="E2355" s="14" t="s">
        <v>781</v>
      </c>
      <c r="F2355" s="1">
        <v>9781265608675</v>
      </c>
      <c r="G2355" s="2"/>
    </row>
    <row r="2356" spans="1:7" x14ac:dyDescent="0.3">
      <c r="A2356" t="s">
        <v>543</v>
      </c>
      <c r="B2356" t="s">
        <v>318</v>
      </c>
      <c r="C2356" t="s">
        <v>793</v>
      </c>
      <c r="D2356" t="s">
        <v>1161</v>
      </c>
      <c r="E2356" s="14" t="s">
        <v>788</v>
      </c>
      <c r="F2356" s="1">
        <v>9780079023148</v>
      </c>
      <c r="G2356" s="2"/>
    </row>
    <row r="2357" spans="1:7" x14ac:dyDescent="0.3">
      <c r="A2357" t="s">
        <v>543</v>
      </c>
      <c r="B2357" t="s">
        <v>318</v>
      </c>
      <c r="C2357" t="s">
        <v>793</v>
      </c>
      <c r="D2357" t="s">
        <v>1161</v>
      </c>
      <c r="E2357" s="14" t="s">
        <v>782</v>
      </c>
      <c r="F2357" s="1">
        <v>9781264949205</v>
      </c>
      <c r="G2357" s="2"/>
    </row>
    <row r="2358" spans="1:7" x14ac:dyDescent="0.3">
      <c r="A2358" t="s">
        <v>543</v>
      </c>
      <c r="B2358" t="s">
        <v>318</v>
      </c>
      <c r="C2358" t="s">
        <v>794</v>
      </c>
      <c r="D2358" t="s">
        <v>1161</v>
      </c>
      <c r="E2358" s="14" t="s">
        <v>470</v>
      </c>
      <c r="F2358" s="1">
        <v>9781264949557</v>
      </c>
      <c r="G2358" s="2"/>
    </row>
    <row r="2359" spans="1:7" x14ac:dyDescent="0.3">
      <c r="A2359" t="s">
        <v>543</v>
      </c>
      <c r="B2359" t="s">
        <v>318</v>
      </c>
      <c r="C2359" t="s">
        <v>794</v>
      </c>
      <c r="D2359" t="s">
        <v>1161</v>
      </c>
      <c r="E2359" s="14" t="s">
        <v>780</v>
      </c>
      <c r="F2359" s="1">
        <v>9781264966691</v>
      </c>
      <c r="G2359" s="2"/>
    </row>
    <row r="2360" spans="1:7" x14ac:dyDescent="0.3">
      <c r="A2360" t="s">
        <v>543</v>
      </c>
      <c r="B2360" t="s">
        <v>318</v>
      </c>
      <c r="C2360" t="s">
        <v>794</v>
      </c>
      <c r="D2360" t="s">
        <v>1161</v>
      </c>
      <c r="E2360" s="14" t="s">
        <v>784</v>
      </c>
      <c r="F2360" s="1">
        <v>9781264953257</v>
      </c>
      <c r="G2360" s="2"/>
    </row>
    <row r="2361" spans="1:7" x14ac:dyDescent="0.3">
      <c r="A2361" t="s">
        <v>543</v>
      </c>
      <c r="B2361" t="s">
        <v>318</v>
      </c>
      <c r="C2361" t="s">
        <v>794</v>
      </c>
      <c r="D2361" t="s">
        <v>1161</v>
      </c>
      <c r="E2361" s="14" t="s">
        <v>785</v>
      </c>
      <c r="F2361" s="1">
        <v>9781265227111</v>
      </c>
      <c r="G2361" s="2"/>
    </row>
    <row r="2362" spans="1:7" x14ac:dyDescent="0.3">
      <c r="A2362" t="s">
        <v>543</v>
      </c>
      <c r="B2362" t="s">
        <v>318</v>
      </c>
      <c r="C2362" t="s">
        <v>794</v>
      </c>
      <c r="D2362" t="s">
        <v>1161</v>
      </c>
      <c r="E2362" s="14" t="s">
        <v>786</v>
      </c>
      <c r="F2362" s="1">
        <v>9781265245832</v>
      </c>
      <c r="G2362" s="2"/>
    </row>
    <row r="2363" spans="1:7" x14ac:dyDescent="0.3">
      <c r="A2363" t="s">
        <v>543</v>
      </c>
      <c r="B2363" t="s">
        <v>318</v>
      </c>
      <c r="C2363" t="s">
        <v>794</v>
      </c>
      <c r="D2363" t="s">
        <v>1161</v>
      </c>
      <c r="E2363" s="14" t="s">
        <v>787</v>
      </c>
      <c r="F2363" s="1">
        <v>9781265256289</v>
      </c>
      <c r="G2363" s="2"/>
    </row>
    <row r="2364" spans="1:7" x14ac:dyDescent="0.3">
      <c r="A2364" t="s">
        <v>543</v>
      </c>
      <c r="B2364" t="s">
        <v>318</v>
      </c>
      <c r="C2364" t="s">
        <v>794</v>
      </c>
      <c r="D2364" t="s">
        <v>1161</v>
      </c>
      <c r="E2364" s="14" t="s">
        <v>56</v>
      </c>
      <c r="F2364" s="1">
        <v>9781264951253</v>
      </c>
      <c r="G2364" s="2"/>
    </row>
    <row r="2365" spans="1:7" x14ac:dyDescent="0.3">
      <c r="A2365" t="s">
        <v>543</v>
      </c>
      <c r="B2365" t="s">
        <v>318</v>
      </c>
      <c r="C2365" t="s">
        <v>794</v>
      </c>
      <c r="D2365" t="s">
        <v>1161</v>
      </c>
      <c r="E2365" s="14" t="s">
        <v>781</v>
      </c>
      <c r="F2365" s="1">
        <v>9781265608682</v>
      </c>
      <c r="G2365" s="2"/>
    </row>
    <row r="2366" spans="1:7" x14ac:dyDescent="0.3">
      <c r="A2366" t="s">
        <v>543</v>
      </c>
      <c r="B2366" t="s">
        <v>318</v>
      </c>
      <c r="C2366" t="s">
        <v>794</v>
      </c>
      <c r="D2366" t="s">
        <v>1161</v>
      </c>
      <c r="E2366" s="14" t="s">
        <v>788</v>
      </c>
      <c r="F2366" s="1">
        <v>9781264954339</v>
      </c>
      <c r="G2366" s="2"/>
    </row>
    <row r="2367" spans="1:7" x14ac:dyDescent="0.3">
      <c r="A2367" t="s">
        <v>543</v>
      </c>
      <c r="B2367" t="s">
        <v>318</v>
      </c>
      <c r="C2367" t="s">
        <v>794</v>
      </c>
      <c r="D2367" t="s">
        <v>1161</v>
      </c>
      <c r="E2367" s="14" t="s">
        <v>782</v>
      </c>
      <c r="F2367" s="1">
        <v>9781264968213</v>
      </c>
      <c r="G2367" s="2"/>
    </row>
    <row r="2368" spans="1:7" x14ac:dyDescent="0.3">
      <c r="A2368" t="s">
        <v>543</v>
      </c>
      <c r="B2368" t="s">
        <v>318</v>
      </c>
      <c r="C2368" t="s">
        <v>795</v>
      </c>
      <c r="D2368" t="s">
        <v>1161</v>
      </c>
      <c r="E2368" s="14" t="s">
        <v>470</v>
      </c>
      <c r="F2368" s="1">
        <v>9780079023025</v>
      </c>
      <c r="G2368" s="2"/>
    </row>
    <row r="2369" spans="1:7" x14ac:dyDescent="0.3">
      <c r="A2369" t="s">
        <v>543</v>
      </c>
      <c r="B2369" t="s">
        <v>318</v>
      </c>
      <c r="C2369" t="s">
        <v>795</v>
      </c>
      <c r="D2369" t="s">
        <v>1161</v>
      </c>
      <c r="E2369" s="14" t="s">
        <v>780</v>
      </c>
      <c r="F2369" s="1">
        <v>9780076999941</v>
      </c>
      <c r="G2369" s="2"/>
    </row>
    <row r="2370" spans="1:7" x14ac:dyDescent="0.3">
      <c r="A2370" t="s">
        <v>543</v>
      </c>
      <c r="B2370" t="s">
        <v>318</v>
      </c>
      <c r="C2370" t="s">
        <v>795</v>
      </c>
      <c r="D2370" t="s">
        <v>1161</v>
      </c>
      <c r="E2370" s="14" t="s">
        <v>784</v>
      </c>
      <c r="F2370" s="1">
        <v>9780079023056</v>
      </c>
      <c r="G2370" s="2"/>
    </row>
    <row r="2371" spans="1:7" x14ac:dyDescent="0.3">
      <c r="A2371" t="s">
        <v>543</v>
      </c>
      <c r="B2371" t="s">
        <v>318</v>
      </c>
      <c r="C2371" t="s">
        <v>795</v>
      </c>
      <c r="D2371" t="s">
        <v>1161</v>
      </c>
      <c r="E2371" s="14" t="s">
        <v>785</v>
      </c>
      <c r="F2371" s="1">
        <v>9781265334178</v>
      </c>
      <c r="G2371" s="2"/>
    </row>
    <row r="2372" spans="1:7" x14ac:dyDescent="0.3">
      <c r="A2372" t="s">
        <v>543</v>
      </c>
      <c r="B2372" t="s">
        <v>318</v>
      </c>
      <c r="C2372" t="s">
        <v>795</v>
      </c>
      <c r="D2372" t="s">
        <v>1161</v>
      </c>
      <c r="E2372" s="14" t="s">
        <v>786</v>
      </c>
      <c r="F2372" s="1">
        <v>9781265353285</v>
      </c>
      <c r="G2372" s="2"/>
    </row>
    <row r="2373" spans="1:7" x14ac:dyDescent="0.3">
      <c r="A2373" t="s">
        <v>543</v>
      </c>
      <c r="B2373" t="s">
        <v>318</v>
      </c>
      <c r="C2373" t="s">
        <v>795</v>
      </c>
      <c r="D2373" t="s">
        <v>1161</v>
      </c>
      <c r="E2373" s="14" t="s">
        <v>787</v>
      </c>
      <c r="F2373" s="1">
        <v>9781265363437</v>
      </c>
      <c r="G2373" s="2"/>
    </row>
    <row r="2374" spans="1:7" x14ac:dyDescent="0.3">
      <c r="A2374" t="s">
        <v>543</v>
      </c>
      <c r="B2374" t="s">
        <v>318</v>
      </c>
      <c r="C2374" t="s">
        <v>795</v>
      </c>
      <c r="D2374" t="s">
        <v>1161</v>
      </c>
      <c r="E2374" s="14" t="s">
        <v>56</v>
      </c>
      <c r="F2374" s="1">
        <v>9780079023063</v>
      </c>
      <c r="G2374" s="2"/>
    </row>
    <row r="2375" spans="1:7" x14ac:dyDescent="0.3">
      <c r="A2375" t="s">
        <v>543</v>
      </c>
      <c r="B2375" t="s">
        <v>318</v>
      </c>
      <c r="C2375" t="s">
        <v>795</v>
      </c>
      <c r="D2375" t="s">
        <v>1161</v>
      </c>
      <c r="E2375" s="14" t="s">
        <v>781</v>
      </c>
      <c r="F2375" s="1">
        <v>9781265610838</v>
      </c>
      <c r="G2375" s="2"/>
    </row>
    <row r="2376" spans="1:7" x14ac:dyDescent="0.3">
      <c r="A2376" t="s">
        <v>543</v>
      </c>
      <c r="B2376" t="s">
        <v>318</v>
      </c>
      <c r="C2376" t="s">
        <v>795</v>
      </c>
      <c r="D2376" t="s">
        <v>1161</v>
      </c>
      <c r="E2376" s="14" t="s">
        <v>788</v>
      </c>
      <c r="F2376" s="1">
        <v>9780079023070</v>
      </c>
      <c r="G2376" s="2"/>
    </row>
    <row r="2377" spans="1:7" x14ac:dyDescent="0.3">
      <c r="A2377" t="s">
        <v>543</v>
      </c>
      <c r="B2377" t="s">
        <v>318</v>
      </c>
      <c r="C2377" t="s">
        <v>795</v>
      </c>
      <c r="D2377" t="s">
        <v>1161</v>
      </c>
      <c r="E2377" s="14" t="s">
        <v>782</v>
      </c>
      <c r="F2377" s="1">
        <v>9781264923366</v>
      </c>
      <c r="G2377" s="2"/>
    </row>
    <row r="2378" spans="1:7" x14ac:dyDescent="0.3">
      <c r="A2378" t="s">
        <v>543</v>
      </c>
      <c r="B2378" t="s">
        <v>318</v>
      </c>
      <c r="C2378" t="s">
        <v>796</v>
      </c>
      <c r="D2378" t="s">
        <v>1161</v>
      </c>
      <c r="E2378" s="14" t="s">
        <v>470</v>
      </c>
      <c r="F2378" s="1">
        <v>9781264926701</v>
      </c>
      <c r="G2378" s="2"/>
    </row>
    <row r="2379" spans="1:7" x14ac:dyDescent="0.3">
      <c r="A2379" t="s">
        <v>543</v>
      </c>
      <c r="B2379" t="s">
        <v>318</v>
      </c>
      <c r="C2379" t="s">
        <v>796</v>
      </c>
      <c r="D2379" t="s">
        <v>1161</v>
      </c>
      <c r="E2379" s="14" t="s">
        <v>780</v>
      </c>
      <c r="F2379" s="1">
        <v>9781264931019</v>
      </c>
      <c r="G2379" s="2"/>
    </row>
    <row r="2380" spans="1:7" x14ac:dyDescent="0.3">
      <c r="A2380" t="s">
        <v>543</v>
      </c>
      <c r="B2380" t="s">
        <v>318</v>
      </c>
      <c r="C2380" t="s">
        <v>796</v>
      </c>
      <c r="D2380" t="s">
        <v>1161</v>
      </c>
      <c r="E2380" s="14" t="s">
        <v>784</v>
      </c>
      <c r="F2380" s="1">
        <v>9781264929719</v>
      </c>
      <c r="G2380" s="2"/>
    </row>
    <row r="2381" spans="1:7" x14ac:dyDescent="0.3">
      <c r="A2381" t="s">
        <v>543</v>
      </c>
      <c r="B2381" t="s">
        <v>318</v>
      </c>
      <c r="C2381" t="s">
        <v>796</v>
      </c>
      <c r="D2381" t="s">
        <v>1161</v>
      </c>
      <c r="E2381" s="14" t="s">
        <v>785</v>
      </c>
      <c r="F2381" s="1">
        <v>9781265398767</v>
      </c>
      <c r="G2381" s="2"/>
    </row>
    <row r="2382" spans="1:7" x14ac:dyDescent="0.3">
      <c r="A2382" t="s">
        <v>543</v>
      </c>
      <c r="B2382" t="s">
        <v>318</v>
      </c>
      <c r="C2382" t="s">
        <v>796</v>
      </c>
      <c r="D2382" t="s">
        <v>1161</v>
      </c>
      <c r="E2382" s="14" t="s">
        <v>786</v>
      </c>
      <c r="F2382" s="1">
        <v>9781265415815</v>
      </c>
      <c r="G2382" s="2"/>
    </row>
    <row r="2383" spans="1:7" x14ac:dyDescent="0.3">
      <c r="A2383" t="s">
        <v>543</v>
      </c>
      <c r="B2383" t="s">
        <v>318</v>
      </c>
      <c r="C2383" t="s">
        <v>796</v>
      </c>
      <c r="D2383" t="s">
        <v>1161</v>
      </c>
      <c r="E2383" s="14" t="s">
        <v>787</v>
      </c>
      <c r="F2383" s="1">
        <v>9781265428945</v>
      </c>
      <c r="G2383" s="2"/>
    </row>
    <row r="2384" spans="1:7" x14ac:dyDescent="0.3">
      <c r="A2384" t="s">
        <v>543</v>
      </c>
      <c r="B2384" t="s">
        <v>318</v>
      </c>
      <c r="C2384" t="s">
        <v>796</v>
      </c>
      <c r="D2384" t="s">
        <v>1161</v>
      </c>
      <c r="E2384" s="14" t="s">
        <v>56</v>
      </c>
      <c r="F2384" s="1">
        <v>9781264929504</v>
      </c>
      <c r="G2384" s="2"/>
    </row>
    <row r="2385" spans="1:7" x14ac:dyDescent="0.3">
      <c r="A2385" t="s">
        <v>543</v>
      </c>
      <c r="B2385" t="s">
        <v>318</v>
      </c>
      <c r="C2385" t="s">
        <v>796</v>
      </c>
      <c r="D2385" t="s">
        <v>1161</v>
      </c>
      <c r="E2385" s="14" t="s">
        <v>781</v>
      </c>
      <c r="F2385" s="1">
        <v>9781265611217</v>
      </c>
      <c r="G2385" s="2"/>
    </row>
    <row r="2386" spans="1:7" x14ac:dyDescent="0.3">
      <c r="A2386" t="s">
        <v>543</v>
      </c>
      <c r="B2386" t="s">
        <v>318</v>
      </c>
      <c r="C2386" t="s">
        <v>796</v>
      </c>
      <c r="D2386" t="s">
        <v>1161</v>
      </c>
      <c r="E2386" s="14" t="s">
        <v>788</v>
      </c>
      <c r="F2386" s="1">
        <v>9781264922956</v>
      </c>
      <c r="G2386" s="2"/>
    </row>
    <row r="2387" spans="1:7" x14ac:dyDescent="0.3">
      <c r="A2387" t="s">
        <v>543</v>
      </c>
      <c r="B2387" t="s">
        <v>318</v>
      </c>
      <c r="C2387" t="s">
        <v>796</v>
      </c>
      <c r="D2387" t="s">
        <v>1161</v>
      </c>
      <c r="E2387" s="14" t="s">
        <v>782</v>
      </c>
      <c r="F2387" s="1">
        <v>9781264936878</v>
      </c>
      <c r="G2387" s="2"/>
    </row>
    <row r="2388" spans="1:7" x14ac:dyDescent="0.3">
      <c r="A2388" t="s">
        <v>543</v>
      </c>
      <c r="B2388" t="s">
        <v>318</v>
      </c>
      <c r="C2388" t="s">
        <v>797</v>
      </c>
      <c r="D2388" t="s">
        <v>1161</v>
      </c>
      <c r="E2388" s="14" t="s">
        <v>470</v>
      </c>
      <c r="F2388" s="1">
        <v>9780079022899</v>
      </c>
      <c r="G2388" s="2"/>
    </row>
    <row r="2389" spans="1:7" x14ac:dyDescent="0.3">
      <c r="A2389" t="s">
        <v>543</v>
      </c>
      <c r="B2389" t="s">
        <v>318</v>
      </c>
      <c r="C2389" t="s">
        <v>797</v>
      </c>
      <c r="D2389" t="s">
        <v>1161</v>
      </c>
      <c r="E2389" s="14" t="s">
        <v>780</v>
      </c>
      <c r="F2389" s="1">
        <v>9780077000004</v>
      </c>
      <c r="G2389" s="2"/>
    </row>
    <row r="2390" spans="1:7" x14ac:dyDescent="0.3">
      <c r="A2390" t="s">
        <v>543</v>
      </c>
      <c r="B2390" t="s">
        <v>318</v>
      </c>
      <c r="C2390" t="s">
        <v>797</v>
      </c>
      <c r="D2390" t="s">
        <v>1161</v>
      </c>
      <c r="E2390" s="14" t="s">
        <v>784</v>
      </c>
      <c r="F2390" s="1">
        <v>9780079022950</v>
      </c>
      <c r="G2390" s="2"/>
    </row>
    <row r="2391" spans="1:7" x14ac:dyDescent="0.3">
      <c r="A2391" t="s">
        <v>543</v>
      </c>
      <c r="B2391" t="s">
        <v>318</v>
      </c>
      <c r="C2391" t="s">
        <v>797</v>
      </c>
      <c r="D2391" t="s">
        <v>1161</v>
      </c>
      <c r="E2391" s="14" t="s">
        <v>785</v>
      </c>
      <c r="F2391" s="1">
        <v>9781264889082</v>
      </c>
      <c r="G2391" s="2"/>
    </row>
    <row r="2392" spans="1:7" x14ac:dyDescent="0.3">
      <c r="A2392" t="s">
        <v>543</v>
      </c>
      <c r="B2392" t="s">
        <v>318</v>
      </c>
      <c r="C2392" t="s">
        <v>797</v>
      </c>
      <c r="D2392" t="s">
        <v>1161</v>
      </c>
      <c r="E2392" s="14" t="s">
        <v>786</v>
      </c>
      <c r="F2392" s="1">
        <v>9781264891047</v>
      </c>
      <c r="G2392" s="2"/>
    </row>
    <row r="2393" spans="1:7" x14ac:dyDescent="0.3">
      <c r="A2393" t="s">
        <v>543</v>
      </c>
      <c r="B2393" t="s">
        <v>318</v>
      </c>
      <c r="C2393" t="s">
        <v>797</v>
      </c>
      <c r="D2393" t="s">
        <v>1161</v>
      </c>
      <c r="E2393" s="14" t="s">
        <v>787</v>
      </c>
      <c r="F2393" s="1">
        <v>9781264900022</v>
      </c>
      <c r="G2393" s="2"/>
    </row>
    <row r="2394" spans="1:7" x14ac:dyDescent="0.3">
      <c r="A2394" t="s">
        <v>543</v>
      </c>
      <c r="B2394" t="s">
        <v>318</v>
      </c>
      <c r="C2394" t="s">
        <v>797</v>
      </c>
      <c r="D2394" t="s">
        <v>1161</v>
      </c>
      <c r="E2394" s="14" t="s">
        <v>56</v>
      </c>
      <c r="F2394" s="1">
        <v>9780079022929</v>
      </c>
      <c r="G2394" s="2"/>
    </row>
    <row r="2395" spans="1:7" x14ac:dyDescent="0.3">
      <c r="A2395" t="s">
        <v>543</v>
      </c>
      <c r="B2395" t="s">
        <v>318</v>
      </c>
      <c r="C2395" t="s">
        <v>797</v>
      </c>
      <c r="D2395" t="s">
        <v>1161</v>
      </c>
      <c r="E2395" s="14" t="s">
        <v>781</v>
      </c>
      <c r="F2395" s="1">
        <v>9781265585006</v>
      </c>
      <c r="G2395" s="2"/>
    </row>
    <row r="2396" spans="1:7" x14ac:dyDescent="0.3">
      <c r="A2396" t="s">
        <v>543</v>
      </c>
      <c r="B2396" t="s">
        <v>318</v>
      </c>
      <c r="C2396" t="s">
        <v>797</v>
      </c>
      <c r="D2396" t="s">
        <v>1161</v>
      </c>
      <c r="E2396" s="14" t="s">
        <v>788</v>
      </c>
      <c r="F2396" s="1">
        <v>9780079022912</v>
      </c>
      <c r="G2396" s="2"/>
    </row>
    <row r="2397" spans="1:7" x14ac:dyDescent="0.3">
      <c r="A2397" t="s">
        <v>543</v>
      </c>
      <c r="B2397" t="s">
        <v>318</v>
      </c>
      <c r="C2397" t="s">
        <v>797</v>
      </c>
      <c r="D2397" t="s">
        <v>1161</v>
      </c>
      <c r="E2397" s="14" t="s">
        <v>782</v>
      </c>
      <c r="F2397" s="1">
        <v>9781265585280</v>
      </c>
      <c r="G2397" s="2"/>
    </row>
    <row r="2398" spans="1:7" x14ac:dyDescent="0.3">
      <c r="A2398" t="s">
        <v>543</v>
      </c>
      <c r="B2398" t="s">
        <v>318</v>
      </c>
      <c r="C2398" t="s">
        <v>798</v>
      </c>
      <c r="D2398" t="s">
        <v>1161</v>
      </c>
      <c r="E2398" s="14" t="s">
        <v>470</v>
      </c>
      <c r="F2398" s="1">
        <v>9780079022974</v>
      </c>
      <c r="G2398" s="2"/>
    </row>
    <row r="2399" spans="1:7" x14ac:dyDescent="0.3">
      <c r="A2399" t="s">
        <v>543</v>
      </c>
      <c r="B2399" t="s">
        <v>318</v>
      </c>
      <c r="C2399" t="s">
        <v>798</v>
      </c>
      <c r="D2399" t="s">
        <v>1161</v>
      </c>
      <c r="E2399" s="14" t="s">
        <v>780</v>
      </c>
      <c r="F2399" s="1">
        <v>9780077000035</v>
      </c>
      <c r="G2399" s="2"/>
    </row>
    <row r="2400" spans="1:7" x14ac:dyDescent="0.3">
      <c r="A2400" t="s">
        <v>543</v>
      </c>
      <c r="B2400" t="s">
        <v>318</v>
      </c>
      <c r="C2400" t="s">
        <v>798</v>
      </c>
      <c r="D2400" t="s">
        <v>1161</v>
      </c>
      <c r="E2400" s="14" t="s">
        <v>784</v>
      </c>
      <c r="F2400" s="1">
        <v>9780079023018</v>
      </c>
      <c r="G2400" s="2"/>
    </row>
    <row r="2401" spans="1:7" x14ac:dyDescent="0.3">
      <c r="A2401" t="s">
        <v>543</v>
      </c>
      <c r="B2401" t="s">
        <v>318</v>
      </c>
      <c r="C2401" t="s">
        <v>798</v>
      </c>
      <c r="D2401" t="s">
        <v>1161</v>
      </c>
      <c r="E2401" s="14" t="s">
        <v>785</v>
      </c>
      <c r="F2401" s="1">
        <v>9781265763626</v>
      </c>
      <c r="G2401" s="2"/>
    </row>
    <row r="2402" spans="1:7" x14ac:dyDescent="0.3">
      <c r="A2402" t="s">
        <v>543</v>
      </c>
      <c r="B2402" t="s">
        <v>318</v>
      </c>
      <c r="C2402" t="s">
        <v>798</v>
      </c>
      <c r="D2402" t="s">
        <v>1161</v>
      </c>
      <c r="E2402" s="14" t="s">
        <v>786</v>
      </c>
      <c r="F2402" s="1">
        <v>9781265795856</v>
      </c>
      <c r="G2402" s="2"/>
    </row>
    <row r="2403" spans="1:7" x14ac:dyDescent="0.3">
      <c r="A2403" t="s">
        <v>543</v>
      </c>
      <c r="B2403" t="s">
        <v>318</v>
      </c>
      <c r="C2403" t="s">
        <v>798</v>
      </c>
      <c r="D2403" t="s">
        <v>1161</v>
      </c>
      <c r="E2403" s="14" t="s">
        <v>787</v>
      </c>
      <c r="F2403" s="1">
        <v>9781265831578</v>
      </c>
      <c r="G2403" s="2"/>
    </row>
    <row r="2404" spans="1:7" x14ac:dyDescent="0.3">
      <c r="A2404" t="s">
        <v>543</v>
      </c>
      <c r="B2404" t="s">
        <v>318</v>
      </c>
      <c r="C2404" t="s">
        <v>798</v>
      </c>
      <c r="D2404" t="s">
        <v>1161</v>
      </c>
      <c r="E2404" s="14" t="s">
        <v>56</v>
      </c>
      <c r="F2404" s="1">
        <v>9780079022967</v>
      </c>
      <c r="G2404" s="2"/>
    </row>
    <row r="2405" spans="1:7" x14ac:dyDescent="0.3">
      <c r="A2405" t="s">
        <v>543</v>
      </c>
      <c r="B2405" t="s">
        <v>318</v>
      </c>
      <c r="C2405" t="s">
        <v>798</v>
      </c>
      <c r="D2405" t="s">
        <v>1161</v>
      </c>
      <c r="E2405" s="14" t="s">
        <v>781</v>
      </c>
      <c r="F2405" s="1">
        <v>9781265590093</v>
      </c>
      <c r="G2405" s="2"/>
    </row>
    <row r="2406" spans="1:7" x14ac:dyDescent="0.3">
      <c r="A2406" t="s">
        <v>543</v>
      </c>
      <c r="B2406" t="s">
        <v>318</v>
      </c>
      <c r="C2406" t="s">
        <v>798</v>
      </c>
      <c r="D2406" t="s">
        <v>1161</v>
      </c>
      <c r="E2406" s="14" t="s">
        <v>788</v>
      </c>
      <c r="F2406" s="1">
        <v>9780079023001</v>
      </c>
      <c r="G2406" s="2"/>
    </row>
    <row r="2407" spans="1:7" x14ac:dyDescent="0.3">
      <c r="A2407" t="s">
        <v>543</v>
      </c>
      <c r="B2407" t="s">
        <v>318</v>
      </c>
      <c r="C2407" t="s">
        <v>798</v>
      </c>
      <c r="D2407" t="s">
        <v>1161</v>
      </c>
      <c r="E2407" s="14" t="s">
        <v>782</v>
      </c>
      <c r="F2407" s="1">
        <v>9781265590475</v>
      </c>
      <c r="G2407" s="2"/>
    </row>
    <row r="2408" spans="1:7" x14ac:dyDescent="0.3">
      <c r="A2408" t="s">
        <v>543</v>
      </c>
      <c r="B2408" t="s">
        <v>318</v>
      </c>
      <c r="C2408" t="s">
        <v>799</v>
      </c>
      <c r="D2408" t="s">
        <v>1189</v>
      </c>
      <c r="E2408" t="s">
        <v>800</v>
      </c>
      <c r="F2408" s="1">
        <v>9780076680504</v>
      </c>
      <c r="G2408" s="2"/>
    </row>
    <row r="2409" spans="1:7" x14ac:dyDescent="0.3">
      <c r="A2409" t="s">
        <v>543</v>
      </c>
      <c r="B2409" t="s">
        <v>318</v>
      </c>
      <c r="C2409" t="s">
        <v>799</v>
      </c>
      <c r="D2409" t="s">
        <v>1189</v>
      </c>
      <c r="E2409" t="s">
        <v>801</v>
      </c>
      <c r="F2409" s="1">
        <v>9780076927470</v>
      </c>
      <c r="G2409" s="2"/>
    </row>
    <row r="2410" spans="1:7" x14ac:dyDescent="0.3">
      <c r="A2410" t="s">
        <v>543</v>
      </c>
      <c r="B2410" t="s">
        <v>318</v>
      </c>
      <c r="C2410" t="s">
        <v>799</v>
      </c>
      <c r="D2410" t="s">
        <v>1189</v>
      </c>
      <c r="E2410" t="s">
        <v>1067</v>
      </c>
      <c r="F2410" s="1">
        <v>9780076778874</v>
      </c>
      <c r="G2410" s="2"/>
    </row>
    <row r="2411" spans="1:7" x14ac:dyDescent="0.3">
      <c r="A2411" t="s">
        <v>543</v>
      </c>
      <c r="B2411" t="s">
        <v>318</v>
      </c>
      <c r="C2411" t="s">
        <v>799</v>
      </c>
      <c r="D2411" t="s">
        <v>1189</v>
      </c>
      <c r="E2411" t="s">
        <v>802</v>
      </c>
      <c r="F2411" s="1">
        <v>9780076680498</v>
      </c>
      <c r="G2411" s="2"/>
    </row>
    <row r="2412" spans="1:7" x14ac:dyDescent="0.3">
      <c r="A2412" t="s">
        <v>543</v>
      </c>
      <c r="B2412" t="s">
        <v>318</v>
      </c>
      <c r="C2412" t="s">
        <v>799</v>
      </c>
      <c r="D2412" t="s">
        <v>1189</v>
      </c>
      <c r="E2412" t="s">
        <v>803</v>
      </c>
      <c r="F2412" s="1">
        <v>9780076680528</v>
      </c>
      <c r="G2412" s="2"/>
    </row>
    <row r="2413" spans="1:7" x14ac:dyDescent="0.3">
      <c r="A2413" t="s">
        <v>543</v>
      </c>
      <c r="B2413" t="s">
        <v>318</v>
      </c>
      <c r="C2413" t="s">
        <v>799</v>
      </c>
      <c r="D2413" t="s">
        <v>1189</v>
      </c>
      <c r="E2413" t="s">
        <v>1068</v>
      </c>
      <c r="F2413" s="1">
        <v>9780076778911</v>
      </c>
      <c r="G2413" s="2"/>
    </row>
    <row r="2414" spans="1:7" x14ac:dyDescent="0.3">
      <c r="A2414" t="s">
        <v>543</v>
      </c>
      <c r="B2414" t="s">
        <v>318</v>
      </c>
      <c r="C2414" t="s">
        <v>799</v>
      </c>
      <c r="D2414" t="s">
        <v>1189</v>
      </c>
      <c r="E2414" t="s">
        <v>804</v>
      </c>
      <c r="F2414" s="1">
        <v>9780076680511</v>
      </c>
      <c r="G2414" s="2"/>
    </row>
    <row r="2415" spans="1:7" x14ac:dyDescent="0.3">
      <c r="A2415" t="s">
        <v>543</v>
      </c>
      <c r="B2415" t="s">
        <v>318</v>
      </c>
      <c r="C2415" t="s">
        <v>799</v>
      </c>
      <c r="D2415" t="s">
        <v>1189</v>
      </c>
      <c r="E2415" t="s">
        <v>805</v>
      </c>
      <c r="F2415" s="1">
        <v>9780076766529</v>
      </c>
      <c r="G2415" s="2"/>
    </row>
    <row r="2416" spans="1:7" x14ac:dyDescent="0.3">
      <c r="A2416" t="s">
        <v>543</v>
      </c>
      <c r="B2416" t="s">
        <v>318</v>
      </c>
      <c r="C2416" t="s">
        <v>799</v>
      </c>
      <c r="D2416" t="s">
        <v>1189</v>
      </c>
      <c r="E2416" t="s">
        <v>806</v>
      </c>
      <c r="F2416" s="1">
        <v>9780076766536</v>
      </c>
      <c r="G2416" s="2"/>
    </row>
    <row r="2417" spans="1:7" x14ac:dyDescent="0.3">
      <c r="A2417" t="s">
        <v>543</v>
      </c>
      <c r="B2417" t="s">
        <v>318</v>
      </c>
      <c r="C2417" t="s">
        <v>799</v>
      </c>
      <c r="D2417" t="s">
        <v>1189</v>
      </c>
      <c r="E2417" t="s">
        <v>807</v>
      </c>
      <c r="F2417" s="1">
        <v>9780076766543</v>
      </c>
      <c r="G2417" s="2"/>
    </row>
    <row r="2418" spans="1:7" x14ac:dyDescent="0.3">
      <c r="A2418" t="s">
        <v>543</v>
      </c>
      <c r="B2418" t="s">
        <v>318</v>
      </c>
      <c r="C2418" t="s">
        <v>808</v>
      </c>
      <c r="D2418" t="s">
        <v>1189</v>
      </c>
      <c r="E2418" t="s">
        <v>800</v>
      </c>
      <c r="F2418" s="1">
        <v>9780076766550</v>
      </c>
      <c r="G2418" s="2"/>
    </row>
    <row r="2419" spans="1:7" x14ac:dyDescent="0.3">
      <c r="A2419" t="s">
        <v>543</v>
      </c>
      <c r="B2419" t="s">
        <v>318</v>
      </c>
      <c r="C2419" t="s">
        <v>808</v>
      </c>
      <c r="D2419" t="s">
        <v>1189</v>
      </c>
      <c r="E2419" t="s">
        <v>801</v>
      </c>
      <c r="F2419" s="1">
        <v>9780076927500</v>
      </c>
      <c r="G2419" s="2"/>
    </row>
    <row r="2420" spans="1:7" x14ac:dyDescent="0.3">
      <c r="A2420" t="s">
        <v>543</v>
      </c>
      <c r="B2420" t="s">
        <v>318</v>
      </c>
      <c r="C2420" t="s">
        <v>808</v>
      </c>
      <c r="D2420" t="s">
        <v>1189</v>
      </c>
      <c r="E2420" t="s">
        <v>1069</v>
      </c>
      <c r="F2420" s="1">
        <v>9780076778959</v>
      </c>
      <c r="G2420" s="2"/>
    </row>
    <row r="2421" spans="1:7" x14ac:dyDescent="0.3">
      <c r="A2421" t="s">
        <v>543</v>
      </c>
      <c r="B2421" t="s">
        <v>318</v>
      </c>
      <c r="C2421" t="s">
        <v>808</v>
      </c>
      <c r="D2421" t="s">
        <v>1189</v>
      </c>
      <c r="E2421" t="s">
        <v>1070</v>
      </c>
      <c r="F2421" s="1">
        <v>9780076766574</v>
      </c>
      <c r="G2421" s="2"/>
    </row>
    <row r="2422" spans="1:7" x14ac:dyDescent="0.3">
      <c r="A2422" t="s">
        <v>543</v>
      </c>
      <c r="B2422" t="s">
        <v>318</v>
      </c>
      <c r="C2422" t="s">
        <v>808</v>
      </c>
      <c r="D2422" t="s">
        <v>1189</v>
      </c>
      <c r="E2422" t="s">
        <v>803</v>
      </c>
      <c r="F2422" s="1">
        <v>9780076766567</v>
      </c>
      <c r="G2422" s="2"/>
    </row>
    <row r="2423" spans="1:7" x14ac:dyDescent="0.3">
      <c r="A2423" t="s">
        <v>543</v>
      </c>
      <c r="B2423" t="s">
        <v>318</v>
      </c>
      <c r="C2423" t="s">
        <v>808</v>
      </c>
      <c r="D2423" t="s">
        <v>1189</v>
      </c>
      <c r="E2423" t="s">
        <v>1071</v>
      </c>
      <c r="F2423" s="1">
        <v>9780076779000</v>
      </c>
      <c r="G2423" s="2"/>
    </row>
    <row r="2424" spans="1:7" x14ac:dyDescent="0.3">
      <c r="A2424" t="s">
        <v>543</v>
      </c>
      <c r="B2424" t="s">
        <v>318</v>
      </c>
      <c r="C2424" t="s">
        <v>808</v>
      </c>
      <c r="D2424" t="s">
        <v>1189</v>
      </c>
      <c r="E2424" t="s">
        <v>1072</v>
      </c>
      <c r="F2424" s="1">
        <v>9780076766581</v>
      </c>
      <c r="G2424" s="2"/>
    </row>
    <row r="2425" spans="1:7" x14ac:dyDescent="0.3">
      <c r="A2425" t="s">
        <v>543</v>
      </c>
      <c r="B2425" t="s">
        <v>318</v>
      </c>
      <c r="C2425" t="s">
        <v>808</v>
      </c>
      <c r="D2425" t="s">
        <v>1189</v>
      </c>
      <c r="E2425" t="s">
        <v>809</v>
      </c>
      <c r="F2425" s="1">
        <v>9780076766314</v>
      </c>
      <c r="G2425" s="2"/>
    </row>
    <row r="2426" spans="1:7" x14ac:dyDescent="0.3">
      <c r="A2426" t="s">
        <v>543</v>
      </c>
      <c r="B2426" t="s">
        <v>318</v>
      </c>
      <c r="C2426" t="s">
        <v>808</v>
      </c>
      <c r="D2426" t="s">
        <v>1189</v>
      </c>
      <c r="E2426" t="s">
        <v>810</v>
      </c>
      <c r="F2426" s="1">
        <v>9780076766321</v>
      </c>
      <c r="G2426" s="2"/>
    </row>
    <row r="2427" spans="1:7" x14ac:dyDescent="0.3">
      <c r="A2427" t="s">
        <v>543</v>
      </c>
      <c r="B2427" t="s">
        <v>318</v>
      </c>
      <c r="C2427" t="s">
        <v>808</v>
      </c>
      <c r="D2427" t="s">
        <v>1189</v>
      </c>
      <c r="E2427" t="s">
        <v>807</v>
      </c>
      <c r="F2427" s="1">
        <v>9780076766338</v>
      </c>
      <c r="G2427" s="2"/>
    </row>
    <row r="2428" spans="1:7" x14ac:dyDescent="0.3">
      <c r="A2428" t="s">
        <v>543</v>
      </c>
      <c r="B2428" t="s">
        <v>318</v>
      </c>
      <c r="C2428" t="s">
        <v>811</v>
      </c>
      <c r="D2428" t="s">
        <v>1189</v>
      </c>
      <c r="E2428" t="s">
        <v>800</v>
      </c>
      <c r="F2428" s="1">
        <v>9780078974762</v>
      </c>
      <c r="G2428" s="2"/>
    </row>
    <row r="2429" spans="1:7" x14ac:dyDescent="0.3">
      <c r="A2429" t="s">
        <v>543</v>
      </c>
      <c r="B2429" t="s">
        <v>318</v>
      </c>
      <c r="C2429" t="s">
        <v>811</v>
      </c>
      <c r="D2429" t="s">
        <v>1189</v>
      </c>
      <c r="E2429" t="s">
        <v>801</v>
      </c>
      <c r="F2429" s="1">
        <v>9780076927517</v>
      </c>
      <c r="G2429" s="2"/>
    </row>
    <row r="2430" spans="1:7" x14ac:dyDescent="0.3">
      <c r="A2430" t="s">
        <v>543</v>
      </c>
      <c r="B2430" t="s">
        <v>318</v>
      </c>
      <c r="C2430" t="s">
        <v>811</v>
      </c>
      <c r="D2430" t="s">
        <v>1189</v>
      </c>
      <c r="E2430" t="s">
        <v>1073</v>
      </c>
      <c r="F2430" s="1">
        <v>9780078983849</v>
      </c>
      <c r="G2430" s="2"/>
    </row>
    <row r="2431" spans="1:7" x14ac:dyDescent="0.3">
      <c r="A2431" t="s">
        <v>543</v>
      </c>
      <c r="B2431" t="s">
        <v>318</v>
      </c>
      <c r="C2431" t="s">
        <v>811</v>
      </c>
      <c r="D2431" t="s">
        <v>1189</v>
      </c>
      <c r="E2431" t="s">
        <v>1074</v>
      </c>
      <c r="F2431" s="1">
        <v>9780078978487</v>
      </c>
      <c r="G2431" s="2"/>
    </row>
    <row r="2432" spans="1:7" x14ac:dyDescent="0.3">
      <c r="A2432" t="s">
        <v>543</v>
      </c>
      <c r="B2432" t="s">
        <v>318</v>
      </c>
      <c r="C2432" t="s">
        <v>811</v>
      </c>
      <c r="D2432" t="s">
        <v>1189</v>
      </c>
      <c r="E2432" t="s">
        <v>803</v>
      </c>
      <c r="F2432" s="1">
        <v>9780078978470</v>
      </c>
      <c r="G2432" s="2"/>
    </row>
    <row r="2433" spans="1:7" x14ac:dyDescent="0.3">
      <c r="A2433" t="s">
        <v>543</v>
      </c>
      <c r="B2433" t="s">
        <v>318</v>
      </c>
      <c r="C2433" t="s">
        <v>811</v>
      </c>
      <c r="D2433" t="s">
        <v>1189</v>
      </c>
      <c r="E2433" t="s">
        <v>1071</v>
      </c>
      <c r="F2433" s="1">
        <v>9780076858804</v>
      </c>
      <c r="G2433" s="2"/>
    </row>
    <row r="2434" spans="1:7" x14ac:dyDescent="0.3">
      <c r="A2434" t="s">
        <v>543</v>
      </c>
      <c r="B2434" t="s">
        <v>318</v>
      </c>
      <c r="C2434" t="s">
        <v>811</v>
      </c>
      <c r="D2434" t="s">
        <v>1189</v>
      </c>
      <c r="E2434" t="s">
        <v>1072</v>
      </c>
      <c r="F2434" s="1">
        <v>9780078978517</v>
      </c>
      <c r="G2434" s="2"/>
    </row>
    <row r="2435" spans="1:7" x14ac:dyDescent="0.3">
      <c r="A2435" t="s">
        <v>543</v>
      </c>
      <c r="B2435" t="s">
        <v>318</v>
      </c>
      <c r="C2435" t="s">
        <v>811</v>
      </c>
      <c r="D2435" t="s">
        <v>1189</v>
      </c>
      <c r="E2435" t="s">
        <v>809</v>
      </c>
      <c r="F2435" s="1">
        <v>9780078978579</v>
      </c>
      <c r="G2435" s="2"/>
    </row>
    <row r="2436" spans="1:7" x14ac:dyDescent="0.3">
      <c r="A2436" t="s">
        <v>543</v>
      </c>
      <c r="B2436" t="s">
        <v>318</v>
      </c>
      <c r="C2436" t="s">
        <v>811</v>
      </c>
      <c r="D2436" t="s">
        <v>1189</v>
      </c>
      <c r="E2436" t="s">
        <v>810</v>
      </c>
      <c r="F2436" s="1">
        <v>9780078978586</v>
      </c>
      <c r="G2436" s="2"/>
    </row>
    <row r="2437" spans="1:7" x14ac:dyDescent="0.3">
      <c r="A2437" t="s">
        <v>543</v>
      </c>
      <c r="B2437" t="s">
        <v>318</v>
      </c>
      <c r="C2437" t="s">
        <v>811</v>
      </c>
      <c r="D2437" t="s">
        <v>1189</v>
      </c>
      <c r="E2437" t="s">
        <v>807</v>
      </c>
      <c r="F2437" s="1">
        <v>9780078978593</v>
      </c>
      <c r="G2437" s="2"/>
    </row>
    <row r="2438" spans="1:7" x14ac:dyDescent="0.3">
      <c r="A2438" t="s">
        <v>543</v>
      </c>
      <c r="B2438" t="s">
        <v>318</v>
      </c>
      <c r="C2438" t="s">
        <v>812</v>
      </c>
      <c r="D2438" t="s">
        <v>1189</v>
      </c>
      <c r="E2438" t="s">
        <v>800</v>
      </c>
      <c r="F2438" s="1">
        <v>9780076686971</v>
      </c>
      <c r="G2438" s="2"/>
    </row>
    <row r="2439" spans="1:7" x14ac:dyDescent="0.3">
      <c r="A2439" t="s">
        <v>543</v>
      </c>
      <c r="B2439" t="s">
        <v>318</v>
      </c>
      <c r="C2439" t="s">
        <v>812</v>
      </c>
      <c r="D2439" t="s">
        <v>1189</v>
      </c>
      <c r="E2439" t="s">
        <v>1073</v>
      </c>
      <c r="F2439" s="1">
        <v>9780076779284</v>
      </c>
      <c r="G2439" s="2"/>
    </row>
    <row r="2440" spans="1:7" x14ac:dyDescent="0.3">
      <c r="A2440" t="s">
        <v>543</v>
      </c>
      <c r="B2440" t="s">
        <v>318</v>
      </c>
      <c r="C2440" t="s">
        <v>812</v>
      </c>
      <c r="D2440" t="s">
        <v>1189</v>
      </c>
      <c r="E2440" t="s">
        <v>1075</v>
      </c>
      <c r="F2440" s="1">
        <v>9780076686933</v>
      </c>
      <c r="G2440" s="2"/>
    </row>
    <row r="2441" spans="1:7" x14ac:dyDescent="0.3">
      <c r="A2441" t="s">
        <v>543</v>
      </c>
      <c r="B2441" t="s">
        <v>318</v>
      </c>
      <c r="C2441" t="s">
        <v>812</v>
      </c>
      <c r="D2441" t="s">
        <v>1189</v>
      </c>
      <c r="E2441" t="s">
        <v>803</v>
      </c>
      <c r="F2441" s="1">
        <v>9780076686988</v>
      </c>
      <c r="G2441" s="2"/>
    </row>
    <row r="2442" spans="1:7" x14ac:dyDescent="0.3">
      <c r="A2442" t="s">
        <v>543</v>
      </c>
      <c r="B2442" t="s">
        <v>318</v>
      </c>
      <c r="C2442" t="s">
        <v>812</v>
      </c>
      <c r="D2442" t="s">
        <v>1189</v>
      </c>
      <c r="E2442" t="s">
        <v>1076</v>
      </c>
      <c r="F2442" s="1">
        <v>9780076779321</v>
      </c>
      <c r="G2442" s="2"/>
    </row>
    <row r="2443" spans="1:7" x14ac:dyDescent="0.3">
      <c r="A2443" t="s">
        <v>543</v>
      </c>
      <c r="B2443" t="s">
        <v>318</v>
      </c>
      <c r="C2443" t="s">
        <v>812</v>
      </c>
      <c r="D2443" t="s">
        <v>1189</v>
      </c>
      <c r="E2443" t="s">
        <v>1072</v>
      </c>
      <c r="F2443" s="1">
        <v>9780076686957</v>
      </c>
      <c r="G2443" s="2"/>
    </row>
    <row r="2444" spans="1:7" x14ac:dyDescent="0.3">
      <c r="A2444" t="s">
        <v>543</v>
      </c>
      <c r="B2444" t="s">
        <v>318</v>
      </c>
      <c r="C2444" t="s">
        <v>812</v>
      </c>
      <c r="D2444" t="s">
        <v>1189</v>
      </c>
      <c r="E2444" t="s">
        <v>809</v>
      </c>
      <c r="F2444" s="1">
        <v>9780076766741</v>
      </c>
      <c r="G2444" s="2"/>
    </row>
    <row r="2445" spans="1:7" x14ac:dyDescent="0.3">
      <c r="A2445" t="s">
        <v>543</v>
      </c>
      <c r="B2445" t="s">
        <v>318</v>
      </c>
      <c r="C2445" t="s">
        <v>812</v>
      </c>
      <c r="D2445" t="s">
        <v>1189</v>
      </c>
      <c r="E2445" t="s">
        <v>810</v>
      </c>
      <c r="F2445" s="1">
        <v>9780076766758</v>
      </c>
      <c r="G2445" s="2"/>
    </row>
    <row r="2446" spans="1:7" x14ac:dyDescent="0.3">
      <c r="A2446" t="s">
        <v>543</v>
      </c>
      <c r="B2446" t="s">
        <v>318</v>
      </c>
      <c r="C2446" t="s">
        <v>812</v>
      </c>
      <c r="D2446" t="s">
        <v>1189</v>
      </c>
      <c r="E2446" t="s">
        <v>807</v>
      </c>
      <c r="F2446" s="1">
        <v>9780076766772</v>
      </c>
      <c r="G2446" s="2"/>
    </row>
    <row r="2447" spans="1:7" x14ac:dyDescent="0.3">
      <c r="A2447" t="s">
        <v>543</v>
      </c>
      <c r="B2447" t="s">
        <v>318</v>
      </c>
      <c r="C2447" t="s">
        <v>813</v>
      </c>
      <c r="D2447" t="s">
        <v>1189</v>
      </c>
      <c r="E2447" t="s">
        <v>800</v>
      </c>
      <c r="F2447" s="1">
        <v>9780076636099</v>
      </c>
      <c r="G2447" s="2"/>
    </row>
    <row r="2448" spans="1:7" x14ac:dyDescent="0.3">
      <c r="A2448" t="s">
        <v>543</v>
      </c>
      <c r="B2448" t="s">
        <v>318</v>
      </c>
      <c r="C2448" t="s">
        <v>813</v>
      </c>
      <c r="D2448" t="s">
        <v>1189</v>
      </c>
      <c r="E2448" t="s">
        <v>1077</v>
      </c>
      <c r="F2448" s="1">
        <v>9780076686841</v>
      </c>
      <c r="G2448" s="2"/>
    </row>
    <row r="2449" spans="1:7" x14ac:dyDescent="0.3">
      <c r="A2449" t="s">
        <v>543</v>
      </c>
      <c r="B2449" t="s">
        <v>318</v>
      </c>
      <c r="C2449" t="s">
        <v>813</v>
      </c>
      <c r="D2449" t="s">
        <v>1189</v>
      </c>
      <c r="E2449" t="s">
        <v>1078</v>
      </c>
      <c r="F2449" s="1">
        <v>9780076635788</v>
      </c>
      <c r="G2449" s="2"/>
    </row>
    <row r="2450" spans="1:7" x14ac:dyDescent="0.3">
      <c r="A2450" t="s">
        <v>543</v>
      </c>
      <c r="B2450" t="s">
        <v>318</v>
      </c>
      <c r="C2450" t="s">
        <v>813</v>
      </c>
      <c r="D2450" t="s">
        <v>1189</v>
      </c>
      <c r="E2450" t="s">
        <v>1075</v>
      </c>
      <c r="F2450" s="1">
        <v>9780076686872</v>
      </c>
      <c r="G2450" s="2"/>
    </row>
    <row r="2451" spans="1:7" x14ac:dyDescent="0.3">
      <c r="A2451" t="s">
        <v>543</v>
      </c>
      <c r="B2451" t="s">
        <v>318</v>
      </c>
      <c r="C2451" t="s">
        <v>813</v>
      </c>
      <c r="D2451" t="s">
        <v>1189</v>
      </c>
      <c r="E2451" t="s">
        <v>1079</v>
      </c>
      <c r="F2451" s="1">
        <v>9780076636136</v>
      </c>
      <c r="G2451" s="2"/>
    </row>
    <row r="2452" spans="1:7" x14ac:dyDescent="0.3">
      <c r="A2452" t="s">
        <v>543</v>
      </c>
      <c r="B2452" t="s">
        <v>318</v>
      </c>
      <c r="C2452" t="s">
        <v>813</v>
      </c>
      <c r="D2452" t="s">
        <v>1189</v>
      </c>
      <c r="E2452" t="s">
        <v>1080</v>
      </c>
      <c r="F2452" s="1">
        <v>9780021355617</v>
      </c>
      <c r="G2452" s="2"/>
    </row>
    <row r="2453" spans="1:7" x14ac:dyDescent="0.3">
      <c r="A2453" t="s">
        <v>543</v>
      </c>
      <c r="B2453" t="s">
        <v>318</v>
      </c>
      <c r="C2453" t="s">
        <v>813</v>
      </c>
      <c r="D2453" t="s">
        <v>1189</v>
      </c>
      <c r="E2453" t="s">
        <v>1081</v>
      </c>
      <c r="F2453" s="1">
        <v>9780021355624</v>
      </c>
      <c r="G2453" s="2"/>
    </row>
    <row r="2454" spans="1:7" x14ac:dyDescent="0.3">
      <c r="A2454" t="s">
        <v>543</v>
      </c>
      <c r="B2454" t="s">
        <v>318</v>
      </c>
      <c r="C2454" t="s">
        <v>813</v>
      </c>
      <c r="D2454" t="s">
        <v>1189</v>
      </c>
      <c r="E2454" t="s">
        <v>803</v>
      </c>
      <c r="F2454" s="1">
        <v>9780076636105</v>
      </c>
      <c r="G2454" s="2"/>
    </row>
    <row r="2455" spans="1:7" x14ac:dyDescent="0.3">
      <c r="A2455" t="s">
        <v>543</v>
      </c>
      <c r="B2455" t="s">
        <v>318</v>
      </c>
      <c r="C2455" t="s">
        <v>813</v>
      </c>
      <c r="D2455" t="s">
        <v>1189</v>
      </c>
      <c r="E2455" t="s">
        <v>1082</v>
      </c>
      <c r="F2455" s="1">
        <v>9780076686803</v>
      </c>
      <c r="G2455" s="2"/>
    </row>
    <row r="2456" spans="1:7" x14ac:dyDescent="0.3">
      <c r="A2456" t="s">
        <v>543</v>
      </c>
      <c r="B2456" t="s">
        <v>318</v>
      </c>
      <c r="C2456" t="s">
        <v>813</v>
      </c>
      <c r="D2456" t="s">
        <v>1189</v>
      </c>
      <c r="E2456" t="s">
        <v>1083</v>
      </c>
      <c r="F2456" s="1">
        <v>9780076636013</v>
      </c>
      <c r="G2456" s="2"/>
    </row>
    <row r="2457" spans="1:7" x14ac:dyDescent="0.3">
      <c r="A2457" t="s">
        <v>543</v>
      </c>
      <c r="B2457" t="s">
        <v>318</v>
      </c>
      <c r="C2457" t="s">
        <v>813</v>
      </c>
      <c r="D2457" t="s">
        <v>1189</v>
      </c>
      <c r="E2457" t="s">
        <v>1084</v>
      </c>
      <c r="F2457" s="1">
        <v>9780076686544</v>
      </c>
      <c r="G2457" s="2"/>
    </row>
    <row r="2458" spans="1:7" x14ac:dyDescent="0.3">
      <c r="A2458" t="s">
        <v>543</v>
      </c>
      <c r="B2458" t="s">
        <v>318</v>
      </c>
      <c r="C2458" t="s">
        <v>813</v>
      </c>
      <c r="D2458" t="s">
        <v>1189</v>
      </c>
      <c r="E2458" t="s">
        <v>1085</v>
      </c>
      <c r="F2458" s="1">
        <v>9780076636150</v>
      </c>
      <c r="G2458" s="2"/>
    </row>
    <row r="2459" spans="1:7" x14ac:dyDescent="0.3">
      <c r="A2459" t="s">
        <v>543</v>
      </c>
      <c r="B2459" t="s">
        <v>318</v>
      </c>
      <c r="C2459" t="s">
        <v>813</v>
      </c>
      <c r="D2459" t="s">
        <v>1189</v>
      </c>
      <c r="E2459" t="s">
        <v>809</v>
      </c>
      <c r="F2459" s="1">
        <v>9780076636112</v>
      </c>
      <c r="G2459" s="2"/>
    </row>
    <row r="2460" spans="1:7" x14ac:dyDescent="0.3">
      <c r="A2460" t="s">
        <v>543</v>
      </c>
      <c r="B2460" t="s">
        <v>318</v>
      </c>
      <c r="C2460" t="s">
        <v>813</v>
      </c>
      <c r="D2460" t="s">
        <v>1189</v>
      </c>
      <c r="E2460" t="s">
        <v>810</v>
      </c>
      <c r="F2460" s="1">
        <v>9780076636129</v>
      </c>
      <c r="G2460" s="2"/>
    </row>
    <row r="2461" spans="1:7" x14ac:dyDescent="0.3">
      <c r="A2461" t="s">
        <v>543</v>
      </c>
      <c r="B2461" t="s">
        <v>318</v>
      </c>
      <c r="C2461" t="s">
        <v>813</v>
      </c>
      <c r="D2461" t="s">
        <v>1189</v>
      </c>
      <c r="E2461" t="s">
        <v>807</v>
      </c>
      <c r="F2461" s="1">
        <v>9780076649365</v>
      </c>
      <c r="G2461" s="2"/>
    </row>
    <row r="2462" spans="1:7" x14ac:dyDescent="0.3">
      <c r="A2462" t="s">
        <v>543</v>
      </c>
      <c r="B2462" t="s">
        <v>318</v>
      </c>
      <c r="C2462" t="s">
        <v>814</v>
      </c>
      <c r="D2462" t="s">
        <v>1189</v>
      </c>
      <c r="E2462" t="s">
        <v>800</v>
      </c>
      <c r="F2462" s="1">
        <v>9780076636174</v>
      </c>
      <c r="G2462" s="2"/>
    </row>
    <row r="2463" spans="1:7" x14ac:dyDescent="0.3">
      <c r="A2463" t="s">
        <v>543</v>
      </c>
      <c r="B2463" t="s">
        <v>318</v>
      </c>
      <c r="C2463" t="s">
        <v>814</v>
      </c>
      <c r="D2463" t="s">
        <v>1189</v>
      </c>
      <c r="E2463" t="s">
        <v>1073</v>
      </c>
      <c r="F2463" s="1">
        <v>9780076686506</v>
      </c>
      <c r="G2463" s="2"/>
    </row>
    <row r="2464" spans="1:7" x14ac:dyDescent="0.3">
      <c r="A2464" t="s">
        <v>543</v>
      </c>
      <c r="B2464" t="s">
        <v>318</v>
      </c>
      <c r="C2464" t="s">
        <v>814</v>
      </c>
      <c r="D2464" t="s">
        <v>1189</v>
      </c>
      <c r="E2464" t="s">
        <v>1078</v>
      </c>
      <c r="F2464" s="1">
        <v>9780076635832</v>
      </c>
      <c r="G2464" s="2"/>
    </row>
    <row r="2465" spans="1:7" x14ac:dyDescent="0.3">
      <c r="A2465" t="s">
        <v>543</v>
      </c>
      <c r="B2465" t="s">
        <v>318</v>
      </c>
      <c r="C2465" t="s">
        <v>814</v>
      </c>
      <c r="D2465" t="s">
        <v>1189</v>
      </c>
      <c r="E2465" t="s">
        <v>1075</v>
      </c>
      <c r="F2465" s="1">
        <v>9780076686452</v>
      </c>
      <c r="G2465" s="2"/>
    </row>
    <row r="2466" spans="1:7" x14ac:dyDescent="0.3">
      <c r="A2466" t="s">
        <v>543</v>
      </c>
      <c r="B2466" t="s">
        <v>318</v>
      </c>
      <c r="C2466" t="s">
        <v>814</v>
      </c>
      <c r="D2466" t="s">
        <v>1189</v>
      </c>
      <c r="E2466" t="s">
        <v>1079</v>
      </c>
      <c r="F2466" s="1">
        <v>9780076686452</v>
      </c>
      <c r="G2466" s="2"/>
    </row>
    <row r="2467" spans="1:7" x14ac:dyDescent="0.3">
      <c r="A2467" t="s">
        <v>543</v>
      </c>
      <c r="B2467" t="s">
        <v>318</v>
      </c>
      <c r="C2467" t="s">
        <v>814</v>
      </c>
      <c r="D2467" t="s">
        <v>1189</v>
      </c>
      <c r="E2467" t="s">
        <v>1086</v>
      </c>
      <c r="F2467" s="1">
        <v>9780021357765</v>
      </c>
      <c r="G2467" s="2"/>
    </row>
    <row r="2468" spans="1:7" x14ac:dyDescent="0.3">
      <c r="A2468" t="s">
        <v>543</v>
      </c>
      <c r="B2468" t="s">
        <v>318</v>
      </c>
      <c r="C2468" t="s">
        <v>814</v>
      </c>
      <c r="D2468" t="s">
        <v>1189</v>
      </c>
      <c r="E2468" t="s">
        <v>1081</v>
      </c>
      <c r="F2468" s="1">
        <v>9780021357819</v>
      </c>
      <c r="G2468" s="2"/>
    </row>
    <row r="2469" spans="1:7" x14ac:dyDescent="0.3">
      <c r="A2469" t="s">
        <v>543</v>
      </c>
      <c r="B2469" t="s">
        <v>318</v>
      </c>
      <c r="C2469" t="s">
        <v>814</v>
      </c>
      <c r="D2469" t="s">
        <v>1189</v>
      </c>
      <c r="E2469" t="s">
        <v>803</v>
      </c>
      <c r="F2469" s="1">
        <v>9780076636181</v>
      </c>
      <c r="G2469" s="2"/>
    </row>
    <row r="2470" spans="1:7" x14ac:dyDescent="0.3">
      <c r="A2470" t="s">
        <v>543</v>
      </c>
      <c r="B2470" t="s">
        <v>318</v>
      </c>
      <c r="C2470" t="s">
        <v>814</v>
      </c>
      <c r="D2470" t="s">
        <v>1189</v>
      </c>
      <c r="E2470" t="s">
        <v>1082</v>
      </c>
      <c r="F2470" s="1">
        <v>9780076686476</v>
      </c>
      <c r="G2470" s="2"/>
    </row>
    <row r="2471" spans="1:7" x14ac:dyDescent="0.3">
      <c r="A2471" t="s">
        <v>543</v>
      </c>
      <c r="B2471" t="s">
        <v>318</v>
      </c>
      <c r="C2471" t="s">
        <v>814</v>
      </c>
      <c r="D2471" t="s">
        <v>1189</v>
      </c>
      <c r="E2471" t="s">
        <v>1087</v>
      </c>
      <c r="F2471" s="1">
        <v>9780076635856</v>
      </c>
      <c r="G2471" s="2"/>
    </row>
    <row r="2472" spans="1:7" x14ac:dyDescent="0.3">
      <c r="A2472" t="s">
        <v>543</v>
      </c>
      <c r="B2472" t="s">
        <v>318</v>
      </c>
      <c r="C2472" t="s">
        <v>814</v>
      </c>
      <c r="D2472" t="s">
        <v>1189</v>
      </c>
      <c r="E2472" t="s">
        <v>1084</v>
      </c>
      <c r="F2472" s="1">
        <v>9780076686520</v>
      </c>
      <c r="G2472" s="2"/>
    </row>
    <row r="2473" spans="1:7" x14ac:dyDescent="0.3">
      <c r="A2473" t="s">
        <v>543</v>
      </c>
      <c r="B2473" t="s">
        <v>318</v>
      </c>
      <c r="C2473" t="s">
        <v>814</v>
      </c>
      <c r="D2473" t="s">
        <v>1189</v>
      </c>
      <c r="E2473" t="s">
        <v>1085</v>
      </c>
      <c r="F2473" s="1">
        <v>9780076636235</v>
      </c>
      <c r="G2473" s="2"/>
    </row>
    <row r="2474" spans="1:7" x14ac:dyDescent="0.3">
      <c r="A2474" t="s">
        <v>543</v>
      </c>
      <c r="B2474" t="s">
        <v>318</v>
      </c>
      <c r="C2474" t="s">
        <v>814</v>
      </c>
      <c r="D2474" t="s">
        <v>1189</v>
      </c>
      <c r="E2474" t="s">
        <v>809</v>
      </c>
      <c r="F2474" s="1">
        <v>9780076636198</v>
      </c>
      <c r="G2474" s="2"/>
    </row>
    <row r="2475" spans="1:7" x14ac:dyDescent="0.3">
      <c r="A2475" t="s">
        <v>543</v>
      </c>
      <c r="B2475" t="s">
        <v>318</v>
      </c>
      <c r="C2475" t="s">
        <v>814</v>
      </c>
      <c r="D2475" t="s">
        <v>1189</v>
      </c>
      <c r="E2475" t="s">
        <v>810</v>
      </c>
      <c r="F2475" s="1">
        <v>9780076636198</v>
      </c>
      <c r="G2475" s="2"/>
    </row>
    <row r="2476" spans="1:7" x14ac:dyDescent="0.3">
      <c r="A2476" t="s">
        <v>543</v>
      </c>
      <c r="B2476" t="s">
        <v>318</v>
      </c>
      <c r="C2476" t="s">
        <v>814</v>
      </c>
      <c r="D2476" t="s">
        <v>1189</v>
      </c>
      <c r="E2476" t="s">
        <v>807</v>
      </c>
      <c r="F2476" s="1">
        <v>9780076649358</v>
      </c>
      <c r="G2476" s="2"/>
    </row>
    <row r="2477" spans="1:7" x14ac:dyDescent="0.3">
      <c r="A2477" t="s">
        <v>543</v>
      </c>
      <c r="B2477" t="s">
        <v>318</v>
      </c>
      <c r="C2477" t="s">
        <v>815</v>
      </c>
      <c r="D2477" t="s">
        <v>1189</v>
      </c>
      <c r="E2477" t="s">
        <v>800</v>
      </c>
      <c r="F2477" s="1">
        <v>9780076683888</v>
      </c>
      <c r="G2477" s="2"/>
    </row>
    <row r="2478" spans="1:7" x14ac:dyDescent="0.3">
      <c r="A2478" t="s">
        <v>543</v>
      </c>
      <c r="B2478" t="s">
        <v>318</v>
      </c>
      <c r="C2478" t="s">
        <v>815</v>
      </c>
      <c r="D2478" t="s">
        <v>1189</v>
      </c>
      <c r="E2478" t="s">
        <v>801</v>
      </c>
      <c r="F2478" s="1">
        <v>9780076927524</v>
      </c>
      <c r="G2478" s="2"/>
    </row>
    <row r="2479" spans="1:7" x14ac:dyDescent="0.3">
      <c r="A2479" t="s">
        <v>543</v>
      </c>
      <c r="B2479" t="s">
        <v>318</v>
      </c>
      <c r="C2479" t="s">
        <v>815</v>
      </c>
      <c r="D2479" t="s">
        <v>1189</v>
      </c>
      <c r="E2479" t="s">
        <v>1073</v>
      </c>
      <c r="F2479" s="1">
        <v>9780076779345</v>
      </c>
      <c r="G2479" s="2"/>
    </row>
    <row r="2480" spans="1:7" x14ac:dyDescent="0.3">
      <c r="A2480" t="s">
        <v>543</v>
      </c>
      <c r="B2480" t="s">
        <v>318</v>
      </c>
      <c r="C2480" t="s">
        <v>815</v>
      </c>
      <c r="D2480" t="s">
        <v>1189</v>
      </c>
      <c r="E2480" t="s">
        <v>1075</v>
      </c>
      <c r="F2480" s="1">
        <v>9780076683901</v>
      </c>
      <c r="G2480" s="2"/>
    </row>
    <row r="2481" spans="1:7" x14ac:dyDescent="0.3">
      <c r="A2481" t="s">
        <v>543</v>
      </c>
      <c r="B2481" t="s">
        <v>318</v>
      </c>
      <c r="C2481" t="s">
        <v>815</v>
      </c>
      <c r="D2481" t="s">
        <v>1189</v>
      </c>
      <c r="E2481" t="s">
        <v>803</v>
      </c>
      <c r="F2481" s="1">
        <v>9780076683918</v>
      </c>
      <c r="G2481" s="2"/>
    </row>
    <row r="2482" spans="1:7" x14ac:dyDescent="0.3">
      <c r="A2482" t="s">
        <v>543</v>
      </c>
      <c r="B2482" t="s">
        <v>318</v>
      </c>
      <c r="C2482" t="s">
        <v>815</v>
      </c>
      <c r="D2482" t="s">
        <v>1189</v>
      </c>
      <c r="E2482" t="s">
        <v>1071</v>
      </c>
      <c r="F2482" s="1">
        <v>9780076778850</v>
      </c>
      <c r="G2482" s="2"/>
    </row>
    <row r="2483" spans="1:7" x14ac:dyDescent="0.3">
      <c r="A2483" t="s">
        <v>543</v>
      </c>
      <c r="B2483" t="s">
        <v>318</v>
      </c>
      <c r="C2483" t="s">
        <v>815</v>
      </c>
      <c r="D2483" t="s">
        <v>1189</v>
      </c>
      <c r="E2483" t="s">
        <v>1072</v>
      </c>
      <c r="F2483" s="1">
        <v>9780076683895</v>
      </c>
      <c r="G2483" s="2"/>
    </row>
    <row r="2484" spans="1:7" x14ac:dyDescent="0.3">
      <c r="A2484" t="s">
        <v>543</v>
      </c>
      <c r="B2484" t="s">
        <v>318</v>
      </c>
      <c r="C2484" t="s">
        <v>815</v>
      </c>
      <c r="D2484" t="s">
        <v>1189</v>
      </c>
      <c r="E2484" t="s">
        <v>809</v>
      </c>
      <c r="F2484" s="1">
        <v>9780076767335</v>
      </c>
      <c r="G2484" s="2"/>
    </row>
    <row r="2485" spans="1:7" x14ac:dyDescent="0.3">
      <c r="A2485" t="s">
        <v>543</v>
      </c>
      <c r="B2485" t="s">
        <v>318</v>
      </c>
      <c r="C2485" t="s">
        <v>815</v>
      </c>
      <c r="D2485" t="s">
        <v>1189</v>
      </c>
      <c r="E2485" t="s">
        <v>810</v>
      </c>
      <c r="F2485" s="1">
        <v>9780076767359</v>
      </c>
      <c r="G2485" s="2"/>
    </row>
    <row r="2486" spans="1:7" x14ac:dyDescent="0.3">
      <c r="A2486" t="s">
        <v>543</v>
      </c>
      <c r="B2486" t="s">
        <v>318</v>
      </c>
      <c r="C2486" t="s">
        <v>815</v>
      </c>
      <c r="D2486" t="s">
        <v>1189</v>
      </c>
      <c r="E2486" t="s">
        <v>807</v>
      </c>
      <c r="F2486" s="1">
        <v>9780076767366</v>
      </c>
      <c r="G2486" s="2"/>
    </row>
    <row r="2487" spans="1:7" x14ac:dyDescent="0.3">
      <c r="A2487" t="s">
        <v>543</v>
      </c>
      <c r="B2487" t="s">
        <v>318</v>
      </c>
      <c r="C2487" t="s">
        <v>816</v>
      </c>
      <c r="D2487" t="s">
        <v>1189</v>
      </c>
      <c r="E2487" t="s">
        <v>800</v>
      </c>
      <c r="F2487" s="1">
        <v>9780076767380</v>
      </c>
      <c r="G2487" s="2"/>
    </row>
    <row r="2488" spans="1:7" x14ac:dyDescent="0.3">
      <c r="A2488" t="s">
        <v>543</v>
      </c>
      <c r="B2488" t="s">
        <v>318</v>
      </c>
      <c r="C2488" t="s">
        <v>816</v>
      </c>
      <c r="D2488" t="s">
        <v>1189</v>
      </c>
      <c r="E2488" t="s">
        <v>801</v>
      </c>
      <c r="F2488" s="1">
        <v>9780076927555</v>
      </c>
      <c r="G2488" s="2"/>
    </row>
    <row r="2489" spans="1:7" x14ac:dyDescent="0.3">
      <c r="A2489" t="s">
        <v>543</v>
      </c>
      <c r="B2489" t="s">
        <v>318</v>
      </c>
      <c r="C2489" t="s">
        <v>816</v>
      </c>
      <c r="D2489" t="s">
        <v>1189</v>
      </c>
      <c r="E2489" t="s">
        <v>1073</v>
      </c>
      <c r="F2489" s="1">
        <v>9780076778904</v>
      </c>
      <c r="G2489" s="2"/>
    </row>
    <row r="2490" spans="1:7" x14ac:dyDescent="0.3">
      <c r="A2490" t="s">
        <v>543</v>
      </c>
      <c r="B2490" t="s">
        <v>318</v>
      </c>
      <c r="C2490" t="s">
        <v>816</v>
      </c>
      <c r="D2490" t="s">
        <v>1189</v>
      </c>
      <c r="E2490" t="s">
        <v>1075</v>
      </c>
      <c r="F2490" s="1">
        <v>9780076767410</v>
      </c>
      <c r="G2490" s="2"/>
    </row>
    <row r="2491" spans="1:7" x14ac:dyDescent="0.3">
      <c r="A2491" t="s">
        <v>543</v>
      </c>
      <c r="B2491" t="s">
        <v>318</v>
      </c>
      <c r="C2491" t="s">
        <v>816</v>
      </c>
      <c r="D2491" t="s">
        <v>1189</v>
      </c>
      <c r="E2491" t="s">
        <v>803</v>
      </c>
      <c r="F2491" s="1">
        <v>9780076767403</v>
      </c>
      <c r="G2491" s="2"/>
    </row>
    <row r="2492" spans="1:7" x14ac:dyDescent="0.3">
      <c r="A2492" t="s">
        <v>543</v>
      </c>
      <c r="B2492" t="s">
        <v>318</v>
      </c>
      <c r="C2492" t="s">
        <v>816</v>
      </c>
      <c r="D2492" t="s">
        <v>1189</v>
      </c>
      <c r="E2492" t="s">
        <v>1071</v>
      </c>
      <c r="F2492" s="1">
        <v>9780076778942</v>
      </c>
      <c r="G2492" s="2"/>
    </row>
    <row r="2493" spans="1:7" x14ac:dyDescent="0.3">
      <c r="A2493" t="s">
        <v>543</v>
      </c>
      <c r="B2493" t="s">
        <v>318</v>
      </c>
      <c r="C2493" t="s">
        <v>816</v>
      </c>
      <c r="D2493" t="s">
        <v>1189</v>
      </c>
      <c r="E2493" t="s">
        <v>1072</v>
      </c>
      <c r="F2493" s="1">
        <v>9780076767434</v>
      </c>
      <c r="G2493" s="2"/>
    </row>
    <row r="2494" spans="1:7" x14ac:dyDescent="0.3">
      <c r="A2494" t="s">
        <v>543</v>
      </c>
      <c r="B2494" t="s">
        <v>318</v>
      </c>
      <c r="C2494" t="s">
        <v>816</v>
      </c>
      <c r="D2494" t="s">
        <v>1189</v>
      </c>
      <c r="E2494" t="s">
        <v>809</v>
      </c>
      <c r="F2494" s="1">
        <v>9780076767533</v>
      </c>
      <c r="G2494" s="2"/>
    </row>
    <row r="2495" spans="1:7" x14ac:dyDescent="0.3">
      <c r="A2495" t="s">
        <v>543</v>
      </c>
      <c r="B2495" t="s">
        <v>318</v>
      </c>
      <c r="C2495" t="s">
        <v>816</v>
      </c>
      <c r="D2495" t="s">
        <v>1189</v>
      </c>
      <c r="E2495" t="s">
        <v>810</v>
      </c>
      <c r="F2495" s="1">
        <v>9780076767540</v>
      </c>
      <c r="G2495" s="2"/>
    </row>
    <row r="2496" spans="1:7" x14ac:dyDescent="0.3">
      <c r="A2496" t="s">
        <v>543</v>
      </c>
      <c r="B2496" t="s">
        <v>318</v>
      </c>
      <c r="C2496" t="s">
        <v>816</v>
      </c>
      <c r="D2496" t="s">
        <v>1189</v>
      </c>
      <c r="E2496" t="s">
        <v>807</v>
      </c>
      <c r="F2496" s="1">
        <v>9780076767557</v>
      </c>
      <c r="G2496" s="2"/>
    </row>
    <row r="2497" spans="1:7" x14ac:dyDescent="0.3">
      <c r="A2497" t="s">
        <v>543</v>
      </c>
      <c r="B2497" t="s">
        <v>318</v>
      </c>
      <c r="C2497" t="s">
        <v>817</v>
      </c>
      <c r="D2497" t="s">
        <v>1161</v>
      </c>
      <c r="E2497" t="s">
        <v>800</v>
      </c>
      <c r="F2497" s="1">
        <v>9780076683864</v>
      </c>
      <c r="G2497" s="2"/>
    </row>
    <row r="2498" spans="1:7" x14ac:dyDescent="0.3">
      <c r="A2498" t="s">
        <v>543</v>
      </c>
      <c r="B2498" t="s">
        <v>318</v>
      </c>
      <c r="C2498" t="s">
        <v>817</v>
      </c>
      <c r="D2498" t="s">
        <v>1161</v>
      </c>
      <c r="E2498" t="s">
        <v>801</v>
      </c>
      <c r="F2498" s="1">
        <v>9780076927609</v>
      </c>
      <c r="G2498" s="2"/>
    </row>
    <row r="2499" spans="1:7" x14ac:dyDescent="0.3">
      <c r="A2499" t="s">
        <v>543</v>
      </c>
      <c r="B2499" t="s">
        <v>318</v>
      </c>
      <c r="C2499" t="s">
        <v>817</v>
      </c>
      <c r="D2499" t="s">
        <v>1161</v>
      </c>
      <c r="E2499" t="s">
        <v>1073</v>
      </c>
      <c r="F2499" s="1">
        <v>9780076780570</v>
      </c>
      <c r="G2499" s="2"/>
    </row>
    <row r="2500" spans="1:7" x14ac:dyDescent="0.3">
      <c r="A2500" t="s">
        <v>543</v>
      </c>
      <c r="B2500" t="s">
        <v>318</v>
      </c>
      <c r="C2500" t="s">
        <v>817</v>
      </c>
      <c r="D2500" t="s">
        <v>1161</v>
      </c>
      <c r="E2500" t="s">
        <v>1074</v>
      </c>
      <c r="F2500" s="1">
        <v>9780076683857</v>
      </c>
      <c r="G2500" s="2"/>
    </row>
    <row r="2501" spans="1:7" x14ac:dyDescent="0.3">
      <c r="A2501" t="s">
        <v>543</v>
      </c>
      <c r="B2501" t="s">
        <v>318</v>
      </c>
      <c r="C2501" t="s">
        <v>817</v>
      </c>
      <c r="D2501" t="s">
        <v>1161</v>
      </c>
      <c r="E2501" t="s">
        <v>803</v>
      </c>
      <c r="F2501" s="1">
        <v>9780076683871</v>
      </c>
      <c r="G2501" s="2"/>
    </row>
    <row r="2502" spans="1:7" x14ac:dyDescent="0.3">
      <c r="A2502" t="s">
        <v>543</v>
      </c>
      <c r="B2502" t="s">
        <v>318</v>
      </c>
      <c r="C2502" t="s">
        <v>817</v>
      </c>
      <c r="D2502" t="s">
        <v>1161</v>
      </c>
      <c r="E2502" t="s">
        <v>1071</v>
      </c>
      <c r="F2502" s="1">
        <v>9780076780600</v>
      </c>
      <c r="G2502" s="2"/>
    </row>
    <row r="2503" spans="1:7" x14ac:dyDescent="0.3">
      <c r="A2503" t="s">
        <v>543</v>
      </c>
      <c r="B2503" t="s">
        <v>318</v>
      </c>
      <c r="C2503" t="s">
        <v>817</v>
      </c>
      <c r="D2503" t="s">
        <v>1161</v>
      </c>
      <c r="E2503" t="s">
        <v>1072</v>
      </c>
      <c r="F2503" s="1">
        <v>9780076683826</v>
      </c>
      <c r="G2503" s="2"/>
    </row>
    <row r="2504" spans="1:7" x14ac:dyDescent="0.3">
      <c r="A2504" t="s">
        <v>543</v>
      </c>
      <c r="B2504" t="s">
        <v>318</v>
      </c>
      <c r="C2504" t="s">
        <v>817</v>
      </c>
      <c r="D2504" t="s">
        <v>1161</v>
      </c>
      <c r="E2504" t="s">
        <v>807</v>
      </c>
      <c r="F2504" s="1">
        <v>9780076768233</v>
      </c>
      <c r="G2504" s="2"/>
    </row>
    <row r="2505" spans="1:7" x14ac:dyDescent="0.3">
      <c r="A2505" t="s">
        <v>543</v>
      </c>
      <c r="B2505" t="s">
        <v>318</v>
      </c>
      <c r="C2505" t="s">
        <v>811</v>
      </c>
      <c r="D2505" t="s">
        <v>1161</v>
      </c>
      <c r="E2505" t="s">
        <v>800</v>
      </c>
      <c r="F2505" s="1">
        <v>9780076768240</v>
      </c>
      <c r="G2505" s="2"/>
    </row>
    <row r="2506" spans="1:7" x14ac:dyDescent="0.3">
      <c r="A2506" t="s">
        <v>543</v>
      </c>
      <c r="B2506" t="s">
        <v>318</v>
      </c>
      <c r="C2506" t="s">
        <v>811</v>
      </c>
      <c r="D2506" t="s">
        <v>1161</v>
      </c>
      <c r="E2506" t="s">
        <v>801</v>
      </c>
      <c r="F2506" s="1">
        <v>9780076927623</v>
      </c>
      <c r="G2506" s="2"/>
    </row>
    <row r="2507" spans="1:7" x14ac:dyDescent="0.3">
      <c r="A2507" t="s">
        <v>543</v>
      </c>
      <c r="B2507" t="s">
        <v>318</v>
      </c>
      <c r="C2507" t="s">
        <v>811</v>
      </c>
      <c r="D2507" t="s">
        <v>1161</v>
      </c>
      <c r="E2507" t="s">
        <v>1073</v>
      </c>
      <c r="F2507" s="1">
        <v>9780076780631</v>
      </c>
      <c r="G2507" s="2"/>
    </row>
    <row r="2508" spans="1:7" x14ac:dyDescent="0.3">
      <c r="A2508" t="s">
        <v>543</v>
      </c>
      <c r="B2508" t="s">
        <v>318</v>
      </c>
      <c r="C2508" t="s">
        <v>811</v>
      </c>
      <c r="D2508" t="s">
        <v>1161</v>
      </c>
      <c r="E2508" t="s">
        <v>1074</v>
      </c>
      <c r="F2508" s="1">
        <v>9780076768271</v>
      </c>
      <c r="G2508" s="2"/>
    </row>
    <row r="2509" spans="1:7" x14ac:dyDescent="0.3">
      <c r="A2509" t="s">
        <v>543</v>
      </c>
      <c r="B2509" t="s">
        <v>318</v>
      </c>
      <c r="C2509" t="s">
        <v>811</v>
      </c>
      <c r="D2509" t="s">
        <v>1161</v>
      </c>
      <c r="E2509" t="s">
        <v>803</v>
      </c>
      <c r="F2509" s="1">
        <v>9780076768257</v>
      </c>
      <c r="G2509" s="2"/>
    </row>
    <row r="2510" spans="1:7" x14ac:dyDescent="0.3">
      <c r="A2510" t="s">
        <v>543</v>
      </c>
      <c r="B2510" t="s">
        <v>318</v>
      </c>
      <c r="C2510" t="s">
        <v>811</v>
      </c>
      <c r="D2510" t="s">
        <v>1161</v>
      </c>
      <c r="E2510" t="s">
        <v>1071</v>
      </c>
      <c r="F2510" s="1">
        <v>9780076780679</v>
      </c>
      <c r="G2510" s="2"/>
    </row>
    <row r="2511" spans="1:7" x14ac:dyDescent="0.3">
      <c r="A2511" t="s">
        <v>543</v>
      </c>
      <c r="B2511" t="s">
        <v>318</v>
      </c>
      <c r="C2511" t="s">
        <v>811</v>
      </c>
      <c r="D2511" t="s">
        <v>1161</v>
      </c>
      <c r="E2511" t="s">
        <v>1072</v>
      </c>
      <c r="F2511" s="1">
        <v>9780076768288</v>
      </c>
      <c r="G2511" s="2"/>
    </row>
    <row r="2512" spans="1:7" x14ac:dyDescent="0.3">
      <c r="A2512" t="s">
        <v>543</v>
      </c>
      <c r="B2512" t="s">
        <v>318</v>
      </c>
      <c r="C2512" t="s">
        <v>811</v>
      </c>
      <c r="D2512" t="s">
        <v>1161</v>
      </c>
      <c r="E2512" t="s">
        <v>807</v>
      </c>
      <c r="F2512" s="1">
        <v>9780076768882</v>
      </c>
      <c r="G2512" s="2"/>
    </row>
    <row r="2513" spans="1:7" x14ac:dyDescent="0.3">
      <c r="A2513" t="s">
        <v>543</v>
      </c>
      <c r="B2513" t="s">
        <v>318</v>
      </c>
      <c r="C2513" t="s">
        <v>818</v>
      </c>
      <c r="D2513" t="s">
        <v>1161</v>
      </c>
      <c r="E2513" t="s">
        <v>800</v>
      </c>
      <c r="F2513" s="1">
        <v>9780076681020</v>
      </c>
      <c r="G2513" s="2"/>
    </row>
    <row r="2514" spans="1:7" x14ac:dyDescent="0.3">
      <c r="A2514" t="s">
        <v>543</v>
      </c>
      <c r="B2514" t="s">
        <v>318</v>
      </c>
      <c r="C2514" t="s">
        <v>818</v>
      </c>
      <c r="D2514" t="s">
        <v>1161</v>
      </c>
      <c r="E2514" t="s">
        <v>801</v>
      </c>
      <c r="F2514" s="1">
        <v>9780076927562</v>
      </c>
      <c r="G2514" s="2"/>
    </row>
    <row r="2515" spans="1:7" x14ac:dyDescent="0.3">
      <c r="A2515" t="s">
        <v>543</v>
      </c>
      <c r="B2515" t="s">
        <v>318</v>
      </c>
      <c r="C2515" t="s">
        <v>818</v>
      </c>
      <c r="D2515" t="s">
        <v>1161</v>
      </c>
      <c r="E2515" t="s">
        <v>1073</v>
      </c>
      <c r="F2515" s="1">
        <v>9780076780327</v>
      </c>
      <c r="G2515" s="2"/>
    </row>
    <row r="2516" spans="1:7" x14ac:dyDescent="0.3">
      <c r="A2516" t="s">
        <v>543</v>
      </c>
      <c r="B2516" t="s">
        <v>318</v>
      </c>
      <c r="C2516" t="s">
        <v>818</v>
      </c>
      <c r="D2516" t="s">
        <v>1161</v>
      </c>
      <c r="E2516" t="s">
        <v>1074</v>
      </c>
      <c r="F2516" s="1">
        <v>9780076681051</v>
      </c>
      <c r="G2516" s="2"/>
    </row>
    <row r="2517" spans="1:7" x14ac:dyDescent="0.3">
      <c r="A2517" t="s">
        <v>543</v>
      </c>
      <c r="B2517" t="s">
        <v>318</v>
      </c>
      <c r="C2517" t="s">
        <v>818</v>
      </c>
      <c r="D2517" t="s">
        <v>1161</v>
      </c>
      <c r="E2517" t="s">
        <v>803</v>
      </c>
      <c r="F2517" s="1">
        <v>9780076681044</v>
      </c>
      <c r="G2517" s="2"/>
    </row>
    <row r="2518" spans="1:7" x14ac:dyDescent="0.3">
      <c r="A2518" t="s">
        <v>543</v>
      </c>
      <c r="B2518" t="s">
        <v>318</v>
      </c>
      <c r="C2518" t="s">
        <v>818</v>
      </c>
      <c r="D2518" t="s">
        <v>1161</v>
      </c>
      <c r="E2518" t="s">
        <v>1071</v>
      </c>
      <c r="F2518" s="1">
        <v>9780076780358</v>
      </c>
      <c r="G2518" s="2"/>
    </row>
    <row r="2519" spans="1:7" x14ac:dyDescent="0.3">
      <c r="A2519" t="s">
        <v>543</v>
      </c>
      <c r="B2519" t="s">
        <v>318</v>
      </c>
      <c r="C2519" t="s">
        <v>818</v>
      </c>
      <c r="D2519" t="s">
        <v>1161</v>
      </c>
      <c r="E2519" t="s">
        <v>1072</v>
      </c>
      <c r="F2519" s="1">
        <v>9780076681075</v>
      </c>
      <c r="G2519" s="2"/>
    </row>
    <row r="2520" spans="1:7" x14ac:dyDescent="0.3">
      <c r="A2520" t="s">
        <v>543</v>
      </c>
      <c r="B2520" t="s">
        <v>318</v>
      </c>
      <c r="C2520" t="s">
        <v>818</v>
      </c>
      <c r="D2520" t="s">
        <v>1161</v>
      </c>
      <c r="E2520" t="s">
        <v>807</v>
      </c>
      <c r="F2520" s="1">
        <v>9780076767939</v>
      </c>
      <c r="G2520" s="2"/>
    </row>
    <row r="2521" spans="1:7" x14ac:dyDescent="0.3">
      <c r="A2521" t="s">
        <v>543</v>
      </c>
      <c r="B2521" t="s">
        <v>318</v>
      </c>
      <c r="C2521" t="s">
        <v>811</v>
      </c>
      <c r="D2521" t="s">
        <v>1161</v>
      </c>
      <c r="E2521" t="s">
        <v>800</v>
      </c>
      <c r="F2521" s="1">
        <v>9780076768646</v>
      </c>
      <c r="G2521" s="2"/>
    </row>
    <row r="2522" spans="1:7" x14ac:dyDescent="0.3">
      <c r="A2522" t="s">
        <v>543</v>
      </c>
      <c r="B2522" t="s">
        <v>318</v>
      </c>
      <c r="C2522" t="s">
        <v>811</v>
      </c>
      <c r="D2522" t="s">
        <v>1161</v>
      </c>
      <c r="E2522" t="s">
        <v>801</v>
      </c>
      <c r="F2522" s="1">
        <v>9780076927579</v>
      </c>
      <c r="G2522" s="2"/>
    </row>
    <row r="2523" spans="1:7" x14ac:dyDescent="0.3">
      <c r="A2523" t="s">
        <v>543</v>
      </c>
      <c r="B2523" t="s">
        <v>318</v>
      </c>
      <c r="C2523" t="s">
        <v>811</v>
      </c>
      <c r="D2523" t="s">
        <v>1161</v>
      </c>
      <c r="E2523" t="s">
        <v>1073</v>
      </c>
      <c r="F2523" s="1">
        <v>9780076780389</v>
      </c>
      <c r="G2523" s="2"/>
    </row>
    <row r="2524" spans="1:7" x14ac:dyDescent="0.3">
      <c r="A2524" t="s">
        <v>543</v>
      </c>
      <c r="B2524" t="s">
        <v>318</v>
      </c>
      <c r="C2524" t="s">
        <v>811</v>
      </c>
      <c r="D2524" t="s">
        <v>1161</v>
      </c>
      <c r="E2524" t="s">
        <v>1074</v>
      </c>
      <c r="F2524" s="1">
        <v>9780076768684</v>
      </c>
      <c r="G2524" s="2"/>
    </row>
    <row r="2525" spans="1:7" x14ac:dyDescent="0.3">
      <c r="A2525" t="s">
        <v>543</v>
      </c>
      <c r="B2525" t="s">
        <v>318</v>
      </c>
      <c r="C2525" t="s">
        <v>811</v>
      </c>
      <c r="D2525" t="s">
        <v>1161</v>
      </c>
      <c r="E2525" t="s">
        <v>803</v>
      </c>
      <c r="F2525" s="1">
        <v>9780076768660</v>
      </c>
      <c r="G2525" s="2"/>
    </row>
    <row r="2526" spans="1:7" x14ac:dyDescent="0.3">
      <c r="A2526" t="s">
        <v>543</v>
      </c>
      <c r="B2526" t="s">
        <v>318</v>
      </c>
      <c r="C2526" t="s">
        <v>811</v>
      </c>
      <c r="D2526" t="s">
        <v>1161</v>
      </c>
      <c r="E2526" t="s">
        <v>1071</v>
      </c>
      <c r="F2526" s="1">
        <v>9780076780419</v>
      </c>
      <c r="G2526" s="2"/>
    </row>
    <row r="2527" spans="1:7" x14ac:dyDescent="0.3">
      <c r="A2527" t="s">
        <v>543</v>
      </c>
      <c r="B2527" t="s">
        <v>318</v>
      </c>
      <c r="C2527" t="s">
        <v>811</v>
      </c>
      <c r="D2527" t="s">
        <v>1161</v>
      </c>
      <c r="E2527" t="s">
        <v>1072</v>
      </c>
      <c r="F2527" s="1">
        <v>9780076768691</v>
      </c>
      <c r="G2527" s="2"/>
    </row>
    <row r="2528" spans="1:7" x14ac:dyDescent="0.3">
      <c r="A2528" t="s">
        <v>543</v>
      </c>
      <c r="B2528" t="s">
        <v>318</v>
      </c>
      <c r="C2528" t="s">
        <v>811</v>
      </c>
      <c r="D2528" t="s">
        <v>1161</v>
      </c>
      <c r="E2528" t="s">
        <v>807</v>
      </c>
      <c r="F2528" s="1">
        <v>9780076768783</v>
      </c>
      <c r="G2528" s="2"/>
    </row>
    <row r="2529" spans="1:7" x14ac:dyDescent="0.3">
      <c r="A2529" t="s">
        <v>543</v>
      </c>
      <c r="B2529" t="s">
        <v>318</v>
      </c>
      <c r="C2529" t="s">
        <v>819</v>
      </c>
      <c r="D2529" t="s">
        <v>1161</v>
      </c>
      <c r="E2529" t="s">
        <v>800</v>
      </c>
      <c r="F2529" s="1">
        <v>9780076680467</v>
      </c>
      <c r="G2529" s="2"/>
    </row>
    <row r="2530" spans="1:7" x14ac:dyDescent="0.3">
      <c r="A2530" t="s">
        <v>543</v>
      </c>
      <c r="B2530" t="s">
        <v>318</v>
      </c>
      <c r="C2530" t="s">
        <v>819</v>
      </c>
      <c r="D2530" t="s">
        <v>1161</v>
      </c>
      <c r="E2530" t="s">
        <v>1073</v>
      </c>
      <c r="F2530" s="1">
        <v>9780076781270</v>
      </c>
      <c r="G2530" s="2"/>
    </row>
    <row r="2531" spans="1:7" x14ac:dyDescent="0.3">
      <c r="A2531" t="s">
        <v>543</v>
      </c>
      <c r="B2531" t="s">
        <v>318</v>
      </c>
      <c r="C2531" t="s">
        <v>819</v>
      </c>
      <c r="D2531" t="s">
        <v>1161</v>
      </c>
      <c r="E2531" t="s">
        <v>1075</v>
      </c>
      <c r="F2531" s="1">
        <v>9780076681150</v>
      </c>
      <c r="G2531" s="2"/>
    </row>
    <row r="2532" spans="1:7" x14ac:dyDescent="0.3">
      <c r="A2532" t="s">
        <v>543</v>
      </c>
      <c r="B2532" t="s">
        <v>318</v>
      </c>
      <c r="C2532" t="s">
        <v>819</v>
      </c>
      <c r="D2532" t="s">
        <v>1161</v>
      </c>
      <c r="E2532" t="s">
        <v>803</v>
      </c>
      <c r="F2532" s="1">
        <v>9780076680481</v>
      </c>
      <c r="G2532" s="2"/>
    </row>
    <row r="2533" spans="1:7" x14ac:dyDescent="0.3">
      <c r="A2533" t="s">
        <v>543</v>
      </c>
      <c r="B2533" t="s">
        <v>318</v>
      </c>
      <c r="C2533" t="s">
        <v>819</v>
      </c>
      <c r="D2533" t="s">
        <v>1161</v>
      </c>
      <c r="E2533" t="s">
        <v>1071</v>
      </c>
      <c r="F2533" s="1">
        <v>9780076781294</v>
      </c>
      <c r="G2533" s="2"/>
    </row>
    <row r="2534" spans="1:7" x14ac:dyDescent="0.3">
      <c r="A2534" t="s">
        <v>543</v>
      </c>
      <c r="B2534" t="s">
        <v>318</v>
      </c>
      <c r="C2534" t="s">
        <v>819</v>
      </c>
      <c r="D2534" t="s">
        <v>1161</v>
      </c>
      <c r="E2534" t="s">
        <v>1072</v>
      </c>
      <c r="F2534" s="1">
        <v>9780076680474</v>
      </c>
      <c r="G2534" s="2"/>
    </row>
    <row r="2535" spans="1:7" x14ac:dyDescent="0.3">
      <c r="A2535" t="s">
        <v>543</v>
      </c>
      <c r="B2535" t="s">
        <v>318</v>
      </c>
      <c r="C2535" t="s">
        <v>819</v>
      </c>
      <c r="D2535" t="s">
        <v>1161</v>
      </c>
      <c r="E2535" t="s">
        <v>807</v>
      </c>
      <c r="F2535" s="1">
        <v>9780076767878</v>
      </c>
      <c r="G2535" s="2"/>
    </row>
    <row r="2536" spans="1:7" x14ac:dyDescent="0.3">
      <c r="A2536" t="s">
        <v>543</v>
      </c>
      <c r="B2536" t="s">
        <v>318</v>
      </c>
      <c r="C2536" t="s">
        <v>820</v>
      </c>
      <c r="D2536" t="s">
        <v>1161</v>
      </c>
      <c r="E2536" t="s">
        <v>800</v>
      </c>
      <c r="F2536" s="1">
        <v>9780076681402</v>
      </c>
      <c r="G2536" s="2"/>
    </row>
    <row r="2537" spans="1:7" x14ac:dyDescent="0.3">
      <c r="A2537" t="s">
        <v>543</v>
      </c>
      <c r="B2537" t="s">
        <v>318</v>
      </c>
      <c r="C2537" t="s">
        <v>820</v>
      </c>
      <c r="D2537" t="s">
        <v>1161</v>
      </c>
      <c r="E2537" t="s">
        <v>801</v>
      </c>
      <c r="F2537" s="1">
        <v>9780076927647</v>
      </c>
      <c r="G2537" s="2"/>
    </row>
    <row r="2538" spans="1:7" x14ac:dyDescent="0.3">
      <c r="A2538" t="s">
        <v>543</v>
      </c>
      <c r="B2538" t="s">
        <v>318</v>
      </c>
      <c r="C2538" t="s">
        <v>820</v>
      </c>
      <c r="D2538" t="s">
        <v>1161</v>
      </c>
      <c r="E2538" t="s">
        <v>1073</v>
      </c>
      <c r="F2538" s="1">
        <v>9780076782086</v>
      </c>
      <c r="G2538" s="2"/>
    </row>
    <row r="2539" spans="1:7" x14ac:dyDescent="0.3">
      <c r="A2539" t="s">
        <v>543</v>
      </c>
      <c r="B2539" t="s">
        <v>318</v>
      </c>
      <c r="C2539" t="s">
        <v>820</v>
      </c>
      <c r="D2539" t="s">
        <v>1161</v>
      </c>
      <c r="E2539" t="s">
        <v>1074</v>
      </c>
      <c r="F2539" s="1">
        <v>9780076680207</v>
      </c>
      <c r="G2539" s="2"/>
    </row>
    <row r="2540" spans="1:7" x14ac:dyDescent="0.3">
      <c r="A2540" t="s">
        <v>543</v>
      </c>
      <c r="B2540" t="s">
        <v>318</v>
      </c>
      <c r="C2540" t="s">
        <v>820</v>
      </c>
      <c r="D2540" t="s">
        <v>1161</v>
      </c>
      <c r="E2540" t="s">
        <v>803</v>
      </c>
      <c r="F2540" s="1">
        <v>9780076681365</v>
      </c>
      <c r="G2540" s="2"/>
    </row>
    <row r="2541" spans="1:7" x14ac:dyDescent="0.3">
      <c r="A2541" t="s">
        <v>543</v>
      </c>
      <c r="B2541" t="s">
        <v>318</v>
      </c>
      <c r="C2541" t="s">
        <v>820</v>
      </c>
      <c r="D2541" t="s">
        <v>1161</v>
      </c>
      <c r="E2541" t="s">
        <v>1071</v>
      </c>
      <c r="F2541" s="1">
        <v>9780076782116</v>
      </c>
      <c r="G2541" s="2"/>
    </row>
    <row r="2542" spans="1:7" x14ac:dyDescent="0.3">
      <c r="A2542" t="s">
        <v>543</v>
      </c>
      <c r="B2542" t="s">
        <v>318</v>
      </c>
      <c r="C2542" t="s">
        <v>820</v>
      </c>
      <c r="D2542" t="s">
        <v>1161</v>
      </c>
      <c r="E2542" t="s">
        <v>1072</v>
      </c>
      <c r="F2542" s="1">
        <v>9780076681396</v>
      </c>
      <c r="G2542" s="2"/>
    </row>
    <row r="2543" spans="1:7" x14ac:dyDescent="0.3">
      <c r="A2543" t="s">
        <v>543</v>
      </c>
      <c r="B2543" t="s">
        <v>318</v>
      </c>
      <c r="C2543" t="s">
        <v>820</v>
      </c>
      <c r="D2543" t="s">
        <v>1161</v>
      </c>
      <c r="E2543" t="s">
        <v>807</v>
      </c>
      <c r="F2543" s="1">
        <v>9780076766932</v>
      </c>
      <c r="G2543" s="2"/>
    </row>
    <row r="2544" spans="1:7" x14ac:dyDescent="0.3">
      <c r="A2544" t="s">
        <v>543</v>
      </c>
      <c r="B2544" t="s">
        <v>318</v>
      </c>
      <c r="C2544" t="s">
        <v>821</v>
      </c>
      <c r="D2544" t="s">
        <v>1161</v>
      </c>
      <c r="E2544" t="s">
        <v>800</v>
      </c>
      <c r="F2544" s="1">
        <v>9780076680535</v>
      </c>
      <c r="G2544" s="2"/>
    </row>
    <row r="2545" spans="1:7" x14ac:dyDescent="0.3">
      <c r="A2545" t="s">
        <v>543</v>
      </c>
      <c r="B2545" t="s">
        <v>318</v>
      </c>
      <c r="C2545" t="s">
        <v>821</v>
      </c>
      <c r="D2545" t="s">
        <v>1161</v>
      </c>
      <c r="E2545" t="s">
        <v>822</v>
      </c>
      <c r="F2545" s="1">
        <v>9780076779710</v>
      </c>
      <c r="G2545" s="2"/>
    </row>
    <row r="2546" spans="1:7" x14ac:dyDescent="0.3">
      <c r="A2546" t="s">
        <v>543</v>
      </c>
      <c r="B2546" t="s">
        <v>318</v>
      </c>
      <c r="C2546" t="s">
        <v>821</v>
      </c>
      <c r="D2546" t="s">
        <v>1161</v>
      </c>
      <c r="E2546" t="s">
        <v>823</v>
      </c>
      <c r="F2546" s="1">
        <v>9780076680573</v>
      </c>
      <c r="G2546" s="2"/>
    </row>
    <row r="2547" spans="1:7" x14ac:dyDescent="0.3">
      <c r="A2547" t="s">
        <v>543</v>
      </c>
      <c r="B2547" t="s">
        <v>318</v>
      </c>
      <c r="C2547" t="s">
        <v>821</v>
      </c>
      <c r="D2547" t="s">
        <v>1161</v>
      </c>
      <c r="E2547" t="s">
        <v>824</v>
      </c>
      <c r="F2547" s="1">
        <v>9780076946761</v>
      </c>
      <c r="G2547" s="2"/>
    </row>
    <row r="2548" spans="1:7" x14ac:dyDescent="0.3">
      <c r="A2548" t="s">
        <v>543</v>
      </c>
      <c r="B2548" t="s">
        <v>318</v>
      </c>
      <c r="C2548" t="s">
        <v>821</v>
      </c>
      <c r="D2548" t="s">
        <v>1161</v>
      </c>
      <c r="E2548" t="s">
        <v>825</v>
      </c>
      <c r="F2548" s="1">
        <v>9780076946815</v>
      </c>
      <c r="G2548" s="2"/>
    </row>
    <row r="2549" spans="1:7" x14ac:dyDescent="0.3">
      <c r="A2549" t="s">
        <v>543</v>
      </c>
      <c r="B2549" t="s">
        <v>318</v>
      </c>
      <c r="C2549" t="s">
        <v>821</v>
      </c>
      <c r="D2549" t="s">
        <v>1161</v>
      </c>
      <c r="E2549" t="s">
        <v>803</v>
      </c>
      <c r="F2549" s="1">
        <v>9780076680542</v>
      </c>
      <c r="G2549" s="2"/>
    </row>
    <row r="2550" spans="1:7" x14ac:dyDescent="0.3">
      <c r="A2550" t="s">
        <v>543</v>
      </c>
      <c r="B2550" t="s">
        <v>318</v>
      </c>
      <c r="C2550" t="s">
        <v>821</v>
      </c>
      <c r="D2550" t="s">
        <v>1161</v>
      </c>
      <c r="E2550" t="s">
        <v>826</v>
      </c>
      <c r="F2550" s="1">
        <v>9780076779758</v>
      </c>
      <c r="G2550" s="2"/>
    </row>
    <row r="2551" spans="1:7" x14ac:dyDescent="0.3">
      <c r="A2551" t="s">
        <v>543</v>
      </c>
      <c r="B2551" t="s">
        <v>318</v>
      </c>
      <c r="C2551" t="s">
        <v>821</v>
      </c>
      <c r="D2551" t="s">
        <v>1161</v>
      </c>
      <c r="E2551" t="s">
        <v>827</v>
      </c>
      <c r="F2551" s="1">
        <v>9780076680559</v>
      </c>
      <c r="G2551" s="2"/>
    </row>
    <row r="2552" spans="1:7" x14ac:dyDescent="0.3">
      <c r="A2552" t="s">
        <v>543</v>
      </c>
      <c r="B2552" t="s">
        <v>318</v>
      </c>
      <c r="C2552" t="s">
        <v>821</v>
      </c>
      <c r="D2552" t="s">
        <v>1161</v>
      </c>
      <c r="E2552" t="s">
        <v>805</v>
      </c>
      <c r="F2552" s="1">
        <v>9780076600083</v>
      </c>
      <c r="G2552" s="2"/>
    </row>
    <row r="2553" spans="1:7" x14ac:dyDescent="0.3">
      <c r="A2553" t="s">
        <v>543</v>
      </c>
      <c r="B2553" t="s">
        <v>318</v>
      </c>
      <c r="C2553" t="s">
        <v>821</v>
      </c>
      <c r="D2553" t="s">
        <v>1161</v>
      </c>
      <c r="E2553" t="s">
        <v>806</v>
      </c>
      <c r="F2553" s="1">
        <v>9780076600137</v>
      </c>
      <c r="G2553" s="2"/>
    </row>
    <row r="2554" spans="1:7" x14ac:dyDescent="0.3">
      <c r="A2554" t="s">
        <v>543</v>
      </c>
      <c r="B2554" t="s">
        <v>318</v>
      </c>
      <c r="C2554" t="s">
        <v>821</v>
      </c>
      <c r="D2554" t="s">
        <v>1161</v>
      </c>
      <c r="E2554" t="s">
        <v>828</v>
      </c>
      <c r="F2554" s="1">
        <v>9780076641277</v>
      </c>
      <c r="G2554" s="2"/>
    </row>
    <row r="2555" spans="1:7" x14ac:dyDescent="0.3">
      <c r="A2555" t="s">
        <v>543</v>
      </c>
      <c r="B2555" t="s">
        <v>318</v>
      </c>
      <c r="C2555" t="s">
        <v>829</v>
      </c>
      <c r="D2555" t="s">
        <v>1161</v>
      </c>
      <c r="E2555" s="14" t="s">
        <v>470</v>
      </c>
      <c r="F2555" s="1">
        <v>9780076815029</v>
      </c>
      <c r="G2555" s="2"/>
    </row>
    <row r="2556" spans="1:7" x14ac:dyDescent="0.3">
      <c r="A2556" t="s">
        <v>543</v>
      </c>
      <c r="B2556" t="s">
        <v>318</v>
      </c>
      <c r="C2556" t="s">
        <v>829</v>
      </c>
      <c r="D2556" t="s">
        <v>1161</v>
      </c>
      <c r="E2556" s="14" t="s">
        <v>830</v>
      </c>
      <c r="F2556" s="1">
        <v>9781264132607</v>
      </c>
      <c r="G2556" s="2"/>
    </row>
    <row r="2557" spans="1:7" x14ac:dyDescent="0.3">
      <c r="A2557" t="s">
        <v>543</v>
      </c>
      <c r="B2557" t="s">
        <v>318</v>
      </c>
      <c r="C2557" t="s">
        <v>829</v>
      </c>
      <c r="D2557" t="s">
        <v>1161</v>
      </c>
      <c r="E2557" s="14" t="s">
        <v>831</v>
      </c>
      <c r="F2557" s="1">
        <v>9780076815074</v>
      </c>
      <c r="G2557" s="2"/>
    </row>
    <row r="2558" spans="1:7" x14ac:dyDescent="0.3">
      <c r="A2558" t="s">
        <v>543</v>
      </c>
      <c r="B2558" t="s">
        <v>318</v>
      </c>
      <c r="C2558" t="s">
        <v>829</v>
      </c>
      <c r="D2558" t="s">
        <v>1161</v>
      </c>
      <c r="E2558" s="14" t="s">
        <v>832</v>
      </c>
      <c r="F2558" s="1">
        <v>9780076815036</v>
      </c>
      <c r="G2558" s="2"/>
    </row>
    <row r="2559" spans="1:7" x14ac:dyDescent="0.3">
      <c r="A2559" t="s">
        <v>543</v>
      </c>
      <c r="B2559" t="s">
        <v>318</v>
      </c>
      <c r="C2559" t="s">
        <v>829</v>
      </c>
      <c r="D2559" t="s">
        <v>1161</v>
      </c>
      <c r="E2559" s="14" t="s">
        <v>833</v>
      </c>
      <c r="F2559" s="1">
        <v>9780076815111</v>
      </c>
      <c r="G2559" s="2"/>
    </row>
    <row r="2560" spans="1:7" x14ac:dyDescent="0.3">
      <c r="A2560" t="s">
        <v>543</v>
      </c>
      <c r="B2560" t="s">
        <v>318</v>
      </c>
      <c r="C2560" t="s">
        <v>834</v>
      </c>
      <c r="D2560" t="s">
        <v>1161</v>
      </c>
      <c r="E2560" t="s">
        <v>800</v>
      </c>
      <c r="F2560" s="1">
        <v>9780076631940</v>
      </c>
      <c r="G2560" s="2"/>
    </row>
    <row r="2561" spans="1:7" x14ac:dyDescent="0.3">
      <c r="A2561" t="s">
        <v>543</v>
      </c>
      <c r="B2561" t="s">
        <v>318</v>
      </c>
      <c r="C2561" t="s">
        <v>834</v>
      </c>
      <c r="D2561" t="s">
        <v>1161</v>
      </c>
      <c r="E2561" t="s">
        <v>1088</v>
      </c>
      <c r="F2561" s="1">
        <v>9780076640867</v>
      </c>
      <c r="G2561" s="2"/>
    </row>
    <row r="2562" spans="1:7" x14ac:dyDescent="0.3">
      <c r="A2562" t="s">
        <v>543</v>
      </c>
      <c r="B2562" t="s">
        <v>318</v>
      </c>
      <c r="C2562" t="s">
        <v>834</v>
      </c>
      <c r="D2562" t="s">
        <v>1161</v>
      </c>
      <c r="E2562" t="s">
        <v>1079</v>
      </c>
      <c r="F2562" s="1">
        <v>9780076640768</v>
      </c>
      <c r="G2562" s="2"/>
    </row>
    <row r="2563" spans="1:7" x14ac:dyDescent="0.3">
      <c r="A2563" t="s">
        <v>543</v>
      </c>
      <c r="B2563" t="s">
        <v>318</v>
      </c>
      <c r="C2563" t="s">
        <v>834</v>
      </c>
      <c r="D2563" t="s">
        <v>1161</v>
      </c>
      <c r="E2563" t="s">
        <v>1089</v>
      </c>
      <c r="F2563" s="1">
        <v>9780076641451</v>
      </c>
      <c r="G2563" s="2"/>
    </row>
    <row r="2564" spans="1:7" x14ac:dyDescent="0.3">
      <c r="A2564" t="s">
        <v>543</v>
      </c>
      <c r="B2564" t="s">
        <v>318</v>
      </c>
      <c r="C2564" t="s">
        <v>834</v>
      </c>
      <c r="D2564" t="s">
        <v>1161</v>
      </c>
      <c r="E2564" t="s">
        <v>1090</v>
      </c>
      <c r="F2564" s="1">
        <v>9780076641482</v>
      </c>
      <c r="G2564" s="2"/>
    </row>
    <row r="2565" spans="1:7" x14ac:dyDescent="0.3">
      <c r="A2565" t="s">
        <v>543</v>
      </c>
      <c r="B2565" t="s">
        <v>318</v>
      </c>
      <c r="C2565" t="s">
        <v>834</v>
      </c>
      <c r="D2565" t="s">
        <v>1161</v>
      </c>
      <c r="E2565" t="s">
        <v>1091</v>
      </c>
      <c r="F2565" s="1">
        <v>9780076641475</v>
      </c>
      <c r="G2565" s="2"/>
    </row>
    <row r="2566" spans="1:7" x14ac:dyDescent="0.3">
      <c r="A2566" t="s">
        <v>543</v>
      </c>
      <c r="B2566" t="s">
        <v>318</v>
      </c>
      <c r="C2566" t="s">
        <v>834</v>
      </c>
      <c r="D2566" t="s">
        <v>1161</v>
      </c>
      <c r="E2566" t="s">
        <v>803</v>
      </c>
      <c r="F2566" s="1">
        <v>9780076640782</v>
      </c>
      <c r="G2566" s="2"/>
    </row>
    <row r="2567" spans="1:7" x14ac:dyDescent="0.3">
      <c r="A2567" t="s">
        <v>543</v>
      </c>
      <c r="B2567" t="s">
        <v>318</v>
      </c>
      <c r="C2567" t="s">
        <v>834</v>
      </c>
      <c r="D2567" t="s">
        <v>1161</v>
      </c>
      <c r="E2567" t="s">
        <v>1092</v>
      </c>
      <c r="F2567" s="1">
        <v>9780076640881</v>
      </c>
      <c r="G2567" s="2"/>
    </row>
    <row r="2568" spans="1:7" x14ac:dyDescent="0.3">
      <c r="A2568" t="s">
        <v>543</v>
      </c>
      <c r="B2568" t="s">
        <v>318</v>
      </c>
      <c r="C2568" t="s">
        <v>834</v>
      </c>
      <c r="D2568" t="s">
        <v>1161</v>
      </c>
      <c r="E2568" t="s">
        <v>1085</v>
      </c>
      <c r="F2568" s="1">
        <v>9780076640805</v>
      </c>
      <c r="G2568" s="2"/>
    </row>
    <row r="2569" spans="1:7" x14ac:dyDescent="0.3">
      <c r="A2569" t="s">
        <v>543</v>
      </c>
      <c r="B2569" t="s">
        <v>318</v>
      </c>
      <c r="C2569" t="s">
        <v>834</v>
      </c>
      <c r="D2569" t="s">
        <v>1161</v>
      </c>
      <c r="E2569" t="s">
        <v>807</v>
      </c>
      <c r="F2569" s="1">
        <v>9780076640850</v>
      </c>
      <c r="G2569" s="2"/>
    </row>
    <row r="2570" spans="1:7" x14ac:dyDescent="0.3">
      <c r="A2570" t="s">
        <v>543</v>
      </c>
      <c r="B2570" t="s">
        <v>318</v>
      </c>
      <c r="C2570" t="s">
        <v>835</v>
      </c>
      <c r="D2570" t="s">
        <v>1161</v>
      </c>
      <c r="E2570" t="s">
        <v>800</v>
      </c>
      <c r="F2570" s="1">
        <v>9780076631933</v>
      </c>
      <c r="G2570" s="2"/>
    </row>
    <row r="2571" spans="1:7" x14ac:dyDescent="0.3">
      <c r="A2571" t="s">
        <v>543</v>
      </c>
      <c r="B2571" t="s">
        <v>318</v>
      </c>
      <c r="C2571" t="s">
        <v>835</v>
      </c>
      <c r="D2571" t="s">
        <v>1161</v>
      </c>
      <c r="E2571" t="s">
        <v>1093</v>
      </c>
      <c r="F2571" s="1">
        <v>9780076640706</v>
      </c>
      <c r="G2571" s="2"/>
    </row>
    <row r="2572" spans="1:7" x14ac:dyDescent="0.3">
      <c r="A2572" t="s">
        <v>543</v>
      </c>
      <c r="B2572" t="s">
        <v>318</v>
      </c>
      <c r="C2572" t="s">
        <v>835</v>
      </c>
      <c r="D2572" t="s">
        <v>1161</v>
      </c>
      <c r="E2572" t="s">
        <v>1079</v>
      </c>
      <c r="F2572" s="1">
        <v>9780076640645</v>
      </c>
      <c r="G2572" s="2"/>
    </row>
    <row r="2573" spans="1:7" x14ac:dyDescent="0.3">
      <c r="A2573" t="s">
        <v>543</v>
      </c>
      <c r="B2573" t="s">
        <v>318</v>
      </c>
      <c r="C2573" t="s">
        <v>835</v>
      </c>
      <c r="D2573" t="s">
        <v>1161</v>
      </c>
      <c r="E2573" t="s">
        <v>1089</v>
      </c>
      <c r="F2573" s="1">
        <v>9780076641376</v>
      </c>
      <c r="G2573" s="2"/>
    </row>
    <row r="2574" spans="1:7" x14ac:dyDescent="0.3">
      <c r="A2574" t="s">
        <v>543</v>
      </c>
      <c r="B2574" t="s">
        <v>318</v>
      </c>
      <c r="C2574" t="s">
        <v>835</v>
      </c>
      <c r="D2574" t="s">
        <v>1161</v>
      </c>
      <c r="E2574" t="s">
        <v>1090</v>
      </c>
      <c r="F2574" s="1">
        <v>9780076641406</v>
      </c>
      <c r="G2574" s="2"/>
    </row>
    <row r="2575" spans="1:7" x14ac:dyDescent="0.3">
      <c r="A2575" t="s">
        <v>543</v>
      </c>
      <c r="B2575" t="s">
        <v>318</v>
      </c>
      <c r="C2575" t="s">
        <v>835</v>
      </c>
      <c r="D2575" t="s">
        <v>1161</v>
      </c>
      <c r="E2575" t="s">
        <v>1091</v>
      </c>
      <c r="F2575" s="1">
        <v>9780076641390</v>
      </c>
      <c r="G2575" s="2"/>
    </row>
    <row r="2576" spans="1:7" x14ac:dyDescent="0.3">
      <c r="A2576" t="s">
        <v>543</v>
      </c>
      <c r="B2576" t="s">
        <v>318</v>
      </c>
      <c r="C2576" t="s">
        <v>835</v>
      </c>
      <c r="D2576" t="s">
        <v>1161</v>
      </c>
      <c r="E2576" t="s">
        <v>803</v>
      </c>
      <c r="F2576" s="1">
        <v>9780076640607</v>
      </c>
      <c r="G2576" s="2"/>
    </row>
    <row r="2577" spans="1:7" x14ac:dyDescent="0.3">
      <c r="A2577" t="s">
        <v>543</v>
      </c>
      <c r="B2577" t="s">
        <v>318</v>
      </c>
      <c r="C2577" t="s">
        <v>835</v>
      </c>
      <c r="D2577" t="s">
        <v>1161</v>
      </c>
      <c r="E2577" t="s">
        <v>1094</v>
      </c>
      <c r="F2577" s="1">
        <v>9780076640720</v>
      </c>
      <c r="G2577" s="2"/>
    </row>
    <row r="2578" spans="1:7" x14ac:dyDescent="0.3">
      <c r="A2578" t="s">
        <v>543</v>
      </c>
      <c r="B2578" t="s">
        <v>318</v>
      </c>
      <c r="C2578" t="s">
        <v>835</v>
      </c>
      <c r="D2578" t="s">
        <v>1161</v>
      </c>
      <c r="E2578" t="s">
        <v>1095</v>
      </c>
      <c r="F2578" s="1">
        <v>9780076640669</v>
      </c>
      <c r="G2578" s="2"/>
    </row>
    <row r="2579" spans="1:7" x14ac:dyDescent="0.3">
      <c r="A2579" t="s">
        <v>543</v>
      </c>
      <c r="B2579" t="s">
        <v>318</v>
      </c>
      <c r="C2579" t="s">
        <v>835</v>
      </c>
      <c r="D2579" t="s">
        <v>1161</v>
      </c>
      <c r="E2579" t="s">
        <v>807</v>
      </c>
      <c r="F2579" s="1">
        <v>9780076640690</v>
      </c>
      <c r="G2579" s="2"/>
    </row>
    <row r="2580" spans="1:7" x14ac:dyDescent="0.3">
      <c r="A2580" t="s">
        <v>543</v>
      </c>
      <c r="B2580" t="s">
        <v>1618</v>
      </c>
      <c r="C2580" t="s">
        <v>1759</v>
      </c>
      <c r="D2580" t="s">
        <v>37</v>
      </c>
      <c r="E2580" s="14" t="s">
        <v>1629</v>
      </c>
      <c r="F2580" s="29">
        <v>9781266434372</v>
      </c>
      <c r="G2580" s="2"/>
    </row>
    <row r="2581" spans="1:7" x14ac:dyDescent="0.3">
      <c r="A2581" t="s">
        <v>543</v>
      </c>
      <c r="B2581" t="s">
        <v>1618</v>
      </c>
      <c r="C2581" t="s">
        <v>1759</v>
      </c>
      <c r="D2581" t="s">
        <v>37</v>
      </c>
      <c r="E2581" s="14" t="s">
        <v>1630</v>
      </c>
      <c r="F2581" s="29">
        <v>9781264605538</v>
      </c>
      <c r="G2581" s="2"/>
    </row>
    <row r="2582" spans="1:7" x14ac:dyDescent="0.3">
      <c r="A2582" t="s">
        <v>543</v>
      </c>
      <c r="B2582" t="s">
        <v>1618</v>
      </c>
      <c r="C2582" t="s">
        <v>1759</v>
      </c>
      <c r="D2582" t="s">
        <v>37</v>
      </c>
      <c r="E2582" s="14" t="s">
        <v>1631</v>
      </c>
      <c r="F2582" s="29">
        <v>9781264747221</v>
      </c>
      <c r="G2582" s="2"/>
    </row>
    <row r="2583" spans="1:7" x14ac:dyDescent="0.3">
      <c r="A2583" t="s">
        <v>543</v>
      </c>
      <c r="B2583" t="s">
        <v>1618</v>
      </c>
      <c r="C2583" t="s">
        <v>1759</v>
      </c>
      <c r="D2583" t="s">
        <v>37</v>
      </c>
      <c r="E2583" s="14" t="s">
        <v>1632</v>
      </c>
      <c r="F2583" s="29">
        <v>9781266567865</v>
      </c>
      <c r="G2583" s="2"/>
    </row>
    <row r="2584" spans="1:7" x14ac:dyDescent="0.3">
      <c r="A2584" t="s">
        <v>543</v>
      </c>
      <c r="B2584" t="s">
        <v>1618</v>
      </c>
      <c r="C2584" t="s">
        <v>1759</v>
      </c>
      <c r="D2584" t="s">
        <v>37</v>
      </c>
      <c r="E2584" s="14" t="s">
        <v>1633</v>
      </c>
      <c r="F2584" s="29">
        <v>9781266640193</v>
      </c>
      <c r="G2584" s="2"/>
    </row>
    <row r="2585" spans="1:7" x14ac:dyDescent="0.3">
      <c r="A2585" t="s">
        <v>543</v>
      </c>
      <c r="B2585" t="s">
        <v>1618</v>
      </c>
      <c r="C2585" t="s">
        <v>1759</v>
      </c>
      <c r="D2585" t="s">
        <v>37</v>
      </c>
      <c r="E2585" s="39" t="s">
        <v>1879</v>
      </c>
      <c r="F2585" s="29">
        <v>9781266538087</v>
      </c>
      <c r="G2585" s="2"/>
    </row>
    <row r="2586" spans="1:7" x14ac:dyDescent="0.3">
      <c r="A2586" t="s">
        <v>543</v>
      </c>
      <c r="B2586" t="s">
        <v>1618</v>
      </c>
      <c r="C2586" t="s">
        <v>1760</v>
      </c>
      <c r="D2586" t="s">
        <v>529</v>
      </c>
      <c r="E2586" s="14" t="s">
        <v>1634</v>
      </c>
      <c r="F2586" s="29">
        <v>9781264645923</v>
      </c>
      <c r="G2586" s="2"/>
    </row>
    <row r="2587" spans="1:7" x14ac:dyDescent="0.3">
      <c r="A2587" t="s">
        <v>543</v>
      </c>
      <c r="B2587" t="s">
        <v>1618</v>
      </c>
      <c r="C2587" t="s">
        <v>1760</v>
      </c>
      <c r="D2587" t="s">
        <v>529</v>
      </c>
      <c r="E2587" s="14" t="s">
        <v>1635</v>
      </c>
      <c r="F2587" s="29">
        <v>9781266638794</v>
      </c>
      <c r="G2587" s="2"/>
    </row>
    <row r="2588" spans="1:7" x14ac:dyDescent="0.3">
      <c r="A2588" t="s">
        <v>543</v>
      </c>
      <c r="B2588" t="s">
        <v>1618</v>
      </c>
      <c r="C2588" t="s">
        <v>1760</v>
      </c>
      <c r="D2588" t="s">
        <v>529</v>
      </c>
      <c r="E2588" s="14" t="s">
        <v>1636</v>
      </c>
      <c r="F2588" s="29">
        <v>9781266936029</v>
      </c>
      <c r="G2588" s="2"/>
    </row>
    <row r="2589" spans="1:7" x14ac:dyDescent="0.3">
      <c r="A2589" t="s">
        <v>543</v>
      </c>
      <c r="B2589" t="s">
        <v>1618</v>
      </c>
      <c r="C2589" t="s">
        <v>1760</v>
      </c>
      <c r="D2589" t="s">
        <v>529</v>
      </c>
      <c r="E2589" s="14" t="s">
        <v>1637</v>
      </c>
      <c r="F2589" s="29">
        <v>9781265970147</v>
      </c>
      <c r="G2589" s="2"/>
    </row>
    <row r="2590" spans="1:7" x14ac:dyDescent="0.3">
      <c r="A2590" t="s">
        <v>543</v>
      </c>
      <c r="B2590" t="s">
        <v>1618</v>
      </c>
      <c r="C2590" t="s">
        <v>1760</v>
      </c>
      <c r="D2590" t="s">
        <v>529</v>
      </c>
      <c r="E2590" s="14" t="s">
        <v>1638</v>
      </c>
      <c r="F2590" s="29">
        <v>9781266487668</v>
      </c>
      <c r="G2590" s="2"/>
    </row>
    <row r="2591" spans="1:7" x14ac:dyDescent="0.3">
      <c r="A2591" t="s">
        <v>543</v>
      </c>
      <c r="B2591" t="s">
        <v>1618</v>
      </c>
      <c r="C2591" t="s">
        <v>1760</v>
      </c>
      <c r="D2591" t="s">
        <v>529</v>
      </c>
      <c r="E2591" s="14" t="s">
        <v>1880</v>
      </c>
      <c r="F2591" s="29">
        <v>9781265080204</v>
      </c>
      <c r="G2591" s="2"/>
    </row>
    <row r="2592" spans="1:7" x14ac:dyDescent="0.3">
      <c r="A2592" t="s">
        <v>543</v>
      </c>
      <c r="B2592" t="s">
        <v>1618</v>
      </c>
      <c r="C2592" t="s">
        <v>1761</v>
      </c>
      <c r="D2592" t="s">
        <v>534</v>
      </c>
      <c r="E2592" s="14" t="s">
        <v>1639</v>
      </c>
      <c r="F2592" s="29">
        <v>9781266438202</v>
      </c>
      <c r="G2592" s="2"/>
    </row>
    <row r="2593" spans="1:7" x14ac:dyDescent="0.3">
      <c r="A2593" t="s">
        <v>543</v>
      </c>
      <c r="B2593" t="s">
        <v>1618</v>
      </c>
      <c r="C2593" t="s">
        <v>1761</v>
      </c>
      <c r="D2593" t="s">
        <v>534</v>
      </c>
      <c r="E2593" s="14" t="s">
        <v>1640</v>
      </c>
      <c r="F2593" s="29">
        <v>9781264989737</v>
      </c>
      <c r="G2593" s="2"/>
    </row>
    <row r="2594" spans="1:7" x14ac:dyDescent="0.3">
      <c r="A2594" t="s">
        <v>543</v>
      </c>
      <c r="B2594" t="s">
        <v>1618</v>
      </c>
      <c r="C2594" t="s">
        <v>1761</v>
      </c>
      <c r="D2594" t="s">
        <v>534</v>
      </c>
      <c r="E2594" s="14" t="s">
        <v>1641</v>
      </c>
      <c r="F2594" s="29">
        <v>9781266285158</v>
      </c>
      <c r="G2594" s="2"/>
    </row>
    <row r="2595" spans="1:7" x14ac:dyDescent="0.3">
      <c r="A2595" t="s">
        <v>543</v>
      </c>
      <c r="B2595" t="s">
        <v>1618</v>
      </c>
      <c r="C2595" t="s">
        <v>1761</v>
      </c>
      <c r="D2595" t="s">
        <v>534</v>
      </c>
      <c r="E2595" s="14" t="s">
        <v>1642</v>
      </c>
      <c r="F2595" s="29">
        <v>9781266031960</v>
      </c>
      <c r="G2595" s="2"/>
    </row>
    <row r="2596" spans="1:7" x14ac:dyDescent="0.3">
      <c r="A2596" t="s">
        <v>543</v>
      </c>
      <c r="B2596" t="s">
        <v>1618</v>
      </c>
      <c r="C2596" t="s">
        <v>1761</v>
      </c>
      <c r="D2596" t="s">
        <v>534</v>
      </c>
      <c r="E2596" s="14" t="s">
        <v>1643</v>
      </c>
      <c r="F2596" s="29">
        <v>9781264662647</v>
      </c>
      <c r="G2596" s="2"/>
    </row>
    <row r="2597" spans="1:7" x14ac:dyDescent="0.3">
      <c r="A2597" t="s">
        <v>543</v>
      </c>
      <c r="B2597" t="s">
        <v>1618</v>
      </c>
      <c r="C2597" t="s">
        <v>1761</v>
      </c>
      <c r="D2597" t="s">
        <v>534</v>
      </c>
      <c r="E2597" s="14" t="s">
        <v>1881</v>
      </c>
      <c r="F2597" s="29">
        <v>9781264877393</v>
      </c>
      <c r="G2597" s="2"/>
    </row>
    <row r="2598" spans="1:7" x14ac:dyDescent="0.3">
      <c r="A2598" t="s">
        <v>543</v>
      </c>
      <c r="B2598" t="s">
        <v>1618</v>
      </c>
      <c r="C2598" t="s">
        <v>1762</v>
      </c>
      <c r="D2598" t="s">
        <v>1785</v>
      </c>
      <c r="E2598" s="14" t="s">
        <v>1644</v>
      </c>
      <c r="F2598" s="29">
        <v>9781266500039</v>
      </c>
      <c r="G2598" s="2"/>
    </row>
    <row r="2599" spans="1:7" x14ac:dyDescent="0.3">
      <c r="A2599" t="s">
        <v>543</v>
      </c>
      <c r="B2599" t="s">
        <v>1618</v>
      </c>
      <c r="C2599" t="s">
        <v>1762</v>
      </c>
      <c r="D2599" t="s">
        <v>1785</v>
      </c>
      <c r="E2599" s="14" t="s">
        <v>1645</v>
      </c>
      <c r="F2599" s="29">
        <v>9781266244209</v>
      </c>
      <c r="G2599" s="2"/>
    </row>
    <row r="2600" spans="1:7" x14ac:dyDescent="0.3">
      <c r="A2600" t="s">
        <v>543</v>
      </c>
      <c r="B2600" t="s">
        <v>1618</v>
      </c>
      <c r="C2600" t="s">
        <v>1762</v>
      </c>
      <c r="D2600" t="s">
        <v>1785</v>
      </c>
      <c r="E2600" s="14" t="s">
        <v>1646</v>
      </c>
      <c r="F2600" s="29">
        <v>9781265190163</v>
      </c>
      <c r="G2600" s="2"/>
    </row>
    <row r="2601" spans="1:7" x14ac:dyDescent="0.3">
      <c r="A2601" t="s">
        <v>543</v>
      </c>
      <c r="B2601" t="s">
        <v>1618</v>
      </c>
      <c r="C2601" t="s">
        <v>1762</v>
      </c>
      <c r="D2601" t="s">
        <v>1785</v>
      </c>
      <c r="E2601" s="14" t="s">
        <v>1647</v>
      </c>
      <c r="F2601" s="29">
        <v>9781265357672</v>
      </c>
      <c r="G2601" s="2"/>
    </row>
    <row r="2602" spans="1:7" x14ac:dyDescent="0.3">
      <c r="A2602" t="s">
        <v>543</v>
      </c>
      <c r="B2602" t="s">
        <v>1618</v>
      </c>
      <c r="C2602" t="s">
        <v>1762</v>
      </c>
      <c r="D2602" t="s">
        <v>1785</v>
      </c>
      <c r="E2602" s="14" t="s">
        <v>1648</v>
      </c>
      <c r="F2602" s="29">
        <v>9781265256371</v>
      </c>
      <c r="G2602" s="2"/>
    </row>
    <row r="2603" spans="1:7" x14ac:dyDescent="0.3">
      <c r="A2603" t="s">
        <v>543</v>
      </c>
      <c r="B2603" t="s">
        <v>1618</v>
      </c>
      <c r="C2603" t="s">
        <v>1762</v>
      </c>
      <c r="D2603" t="s">
        <v>1785</v>
      </c>
      <c r="E2603" s="14" t="s">
        <v>1882</v>
      </c>
      <c r="F2603" s="29" t="s">
        <v>1883</v>
      </c>
      <c r="G2603" s="2"/>
    </row>
    <row r="2604" spans="1:7" x14ac:dyDescent="0.3">
      <c r="A2604" t="s">
        <v>543</v>
      </c>
      <c r="B2604" t="s">
        <v>1618</v>
      </c>
      <c r="C2604" t="s">
        <v>1763</v>
      </c>
      <c r="D2604" t="s">
        <v>1786</v>
      </c>
      <c r="E2604" s="14" t="s">
        <v>1649</v>
      </c>
      <c r="F2604" s="29">
        <v>9781265018573</v>
      </c>
      <c r="G2604" s="2"/>
    </row>
    <row r="2605" spans="1:7" x14ac:dyDescent="0.3">
      <c r="A2605" t="s">
        <v>543</v>
      </c>
      <c r="B2605" t="s">
        <v>1618</v>
      </c>
      <c r="C2605" t="s">
        <v>1763</v>
      </c>
      <c r="D2605" t="s">
        <v>1786</v>
      </c>
      <c r="E2605" s="14" t="s">
        <v>1650</v>
      </c>
      <c r="F2605" s="29">
        <v>9781266386954</v>
      </c>
      <c r="G2605" s="2"/>
    </row>
    <row r="2606" spans="1:7" x14ac:dyDescent="0.3">
      <c r="A2606" t="s">
        <v>543</v>
      </c>
      <c r="B2606" t="s">
        <v>1618</v>
      </c>
      <c r="C2606" t="s">
        <v>1763</v>
      </c>
      <c r="D2606" t="s">
        <v>1786</v>
      </c>
      <c r="E2606" s="14" t="s">
        <v>1651</v>
      </c>
      <c r="F2606" s="29">
        <v>9781265770914</v>
      </c>
      <c r="G2606" s="2"/>
    </row>
    <row r="2607" spans="1:7" x14ac:dyDescent="0.3">
      <c r="A2607" t="s">
        <v>543</v>
      </c>
      <c r="B2607" t="s">
        <v>1618</v>
      </c>
      <c r="C2607" t="s">
        <v>1763</v>
      </c>
      <c r="D2607" t="s">
        <v>1786</v>
      </c>
      <c r="E2607" s="14" t="s">
        <v>1652</v>
      </c>
      <c r="F2607" s="29">
        <v>9781264857654</v>
      </c>
      <c r="G2607" s="2"/>
    </row>
    <row r="2608" spans="1:7" x14ac:dyDescent="0.3">
      <c r="A2608" t="s">
        <v>543</v>
      </c>
      <c r="B2608" t="s">
        <v>1618</v>
      </c>
      <c r="C2608" t="s">
        <v>1763</v>
      </c>
      <c r="D2608" t="s">
        <v>1786</v>
      </c>
      <c r="E2608" s="14" t="s">
        <v>1653</v>
      </c>
      <c r="F2608" s="29">
        <v>9781264701582</v>
      </c>
      <c r="G2608" s="2"/>
    </row>
    <row r="2609" spans="1:7" x14ac:dyDescent="0.3">
      <c r="A2609" t="s">
        <v>543</v>
      </c>
      <c r="B2609" t="s">
        <v>1618</v>
      </c>
      <c r="C2609" t="s">
        <v>1763</v>
      </c>
      <c r="D2609" t="s">
        <v>1786</v>
      </c>
      <c r="E2609" s="14" t="s">
        <v>1884</v>
      </c>
      <c r="F2609" s="29">
        <v>9781265820893</v>
      </c>
      <c r="G2609" s="2"/>
    </row>
    <row r="2610" spans="1:7" x14ac:dyDescent="0.3">
      <c r="A2610" t="s">
        <v>543</v>
      </c>
      <c r="B2610" t="s">
        <v>1618</v>
      </c>
      <c r="C2610" t="s">
        <v>1764</v>
      </c>
      <c r="D2610" t="s">
        <v>1787</v>
      </c>
      <c r="E2610" s="14" t="s">
        <v>1654</v>
      </c>
      <c r="F2610" s="29">
        <v>9781266376801</v>
      </c>
      <c r="G2610" s="2"/>
    </row>
    <row r="2611" spans="1:7" x14ac:dyDescent="0.3">
      <c r="A2611" t="s">
        <v>543</v>
      </c>
      <c r="B2611" t="s">
        <v>1618</v>
      </c>
      <c r="C2611" t="s">
        <v>1764</v>
      </c>
      <c r="D2611" t="s">
        <v>1787</v>
      </c>
      <c r="E2611" s="14" t="s">
        <v>1655</v>
      </c>
      <c r="F2611" s="29">
        <v>9781264720170</v>
      </c>
      <c r="G2611" s="2"/>
    </row>
    <row r="2612" spans="1:7" x14ac:dyDescent="0.3">
      <c r="A2612" t="s">
        <v>543</v>
      </c>
      <c r="B2612" t="s">
        <v>1618</v>
      </c>
      <c r="C2612" t="s">
        <v>1764</v>
      </c>
      <c r="D2612" t="s">
        <v>1787</v>
      </c>
      <c r="E2612" s="14" t="s">
        <v>1656</v>
      </c>
      <c r="F2612" s="29">
        <v>9781265696672</v>
      </c>
      <c r="G2612" s="2"/>
    </row>
    <row r="2613" spans="1:7" x14ac:dyDescent="0.3">
      <c r="A2613" t="s">
        <v>543</v>
      </c>
      <c r="B2613" t="s">
        <v>1618</v>
      </c>
      <c r="C2613" t="s">
        <v>1764</v>
      </c>
      <c r="D2613" t="s">
        <v>1787</v>
      </c>
      <c r="E2613" s="14" t="s">
        <v>1657</v>
      </c>
      <c r="F2613" s="29">
        <v>9781266963759</v>
      </c>
      <c r="G2613" s="2"/>
    </row>
    <row r="2614" spans="1:7" x14ac:dyDescent="0.3">
      <c r="A2614" t="s">
        <v>543</v>
      </c>
      <c r="B2614" t="s">
        <v>1618</v>
      </c>
      <c r="C2614" t="s">
        <v>1764</v>
      </c>
      <c r="D2614" t="s">
        <v>1787</v>
      </c>
      <c r="E2614" s="14" t="s">
        <v>1658</v>
      </c>
      <c r="F2614" s="29">
        <v>9781265658533</v>
      </c>
      <c r="G2614" s="2"/>
    </row>
    <row r="2615" spans="1:7" x14ac:dyDescent="0.3">
      <c r="A2615" t="s">
        <v>543</v>
      </c>
      <c r="B2615" t="s">
        <v>1618</v>
      </c>
      <c r="C2615" t="s">
        <v>1764</v>
      </c>
      <c r="D2615" t="s">
        <v>1787</v>
      </c>
      <c r="E2615" s="14" t="s">
        <v>1885</v>
      </c>
      <c r="F2615" s="29">
        <v>9781266914201</v>
      </c>
      <c r="G2615" s="2"/>
    </row>
    <row r="2616" spans="1:7" x14ac:dyDescent="0.3">
      <c r="A2616" t="s">
        <v>543</v>
      </c>
      <c r="B2616" t="s">
        <v>1618</v>
      </c>
      <c r="C2616" t="s">
        <v>1765</v>
      </c>
      <c r="D2616" t="s">
        <v>1788</v>
      </c>
      <c r="E2616" s="14" t="s">
        <v>1659</v>
      </c>
      <c r="F2616" s="29">
        <v>9781265816919</v>
      </c>
      <c r="G2616" s="2"/>
    </row>
    <row r="2617" spans="1:7" x14ac:dyDescent="0.3">
      <c r="A2617" t="s">
        <v>543</v>
      </c>
      <c r="B2617" t="s">
        <v>1618</v>
      </c>
      <c r="C2617" t="s">
        <v>1765</v>
      </c>
      <c r="D2617" t="s">
        <v>1788</v>
      </c>
      <c r="E2617" s="14" t="s">
        <v>1660</v>
      </c>
      <c r="F2617" s="29">
        <v>9781265842789</v>
      </c>
      <c r="G2617" s="2"/>
    </row>
    <row r="2618" spans="1:7" x14ac:dyDescent="0.3">
      <c r="A2618" t="s">
        <v>543</v>
      </c>
      <c r="B2618" t="s">
        <v>1618</v>
      </c>
      <c r="C2618" t="s">
        <v>1765</v>
      </c>
      <c r="D2618" t="s">
        <v>1788</v>
      </c>
      <c r="E2618" s="14" t="s">
        <v>1661</v>
      </c>
      <c r="F2618" s="29">
        <v>9781266484544</v>
      </c>
      <c r="G2618" s="2"/>
    </row>
    <row r="2619" spans="1:7" x14ac:dyDescent="0.3">
      <c r="A2619" t="s">
        <v>543</v>
      </c>
      <c r="B2619" t="s">
        <v>1618</v>
      </c>
      <c r="C2619" t="s">
        <v>1765</v>
      </c>
      <c r="D2619" t="s">
        <v>1788</v>
      </c>
      <c r="E2619" s="14" t="s">
        <v>1662</v>
      </c>
      <c r="F2619" s="29">
        <v>9781266672842</v>
      </c>
      <c r="G2619" s="2"/>
    </row>
    <row r="2620" spans="1:7" x14ac:dyDescent="0.3">
      <c r="A2620" t="s">
        <v>543</v>
      </c>
      <c r="B2620" t="s">
        <v>1618</v>
      </c>
      <c r="C2620" t="s">
        <v>1765</v>
      </c>
      <c r="D2620" t="s">
        <v>1788</v>
      </c>
      <c r="E2620" s="14" t="s">
        <v>1663</v>
      </c>
      <c r="F2620" s="29">
        <v>9781265104191</v>
      </c>
      <c r="G2620" s="2"/>
    </row>
    <row r="2621" spans="1:7" x14ac:dyDescent="0.3">
      <c r="A2621" t="s">
        <v>543</v>
      </c>
      <c r="B2621" t="s">
        <v>1618</v>
      </c>
      <c r="C2621" t="s">
        <v>1765</v>
      </c>
      <c r="D2621" t="s">
        <v>1788</v>
      </c>
      <c r="E2621" s="14" t="s">
        <v>1886</v>
      </c>
      <c r="F2621" s="29">
        <v>9781266646768</v>
      </c>
      <c r="G2621" s="2"/>
    </row>
    <row r="2622" spans="1:7" x14ac:dyDescent="0.3">
      <c r="A2622" t="s">
        <v>543</v>
      </c>
      <c r="B2622" t="s">
        <v>1618</v>
      </c>
      <c r="C2622" t="s">
        <v>1766</v>
      </c>
      <c r="D2622" t="s">
        <v>1161</v>
      </c>
      <c r="E2622" s="14" t="s">
        <v>1664</v>
      </c>
      <c r="F2622" s="29">
        <v>9781266736841</v>
      </c>
      <c r="G2622" s="2"/>
    </row>
    <row r="2623" spans="1:7" x14ac:dyDescent="0.3">
      <c r="A2623" t="s">
        <v>543</v>
      </c>
      <c r="B2623" t="s">
        <v>1618</v>
      </c>
      <c r="C2623" t="s">
        <v>1766</v>
      </c>
      <c r="D2623" t="s">
        <v>1161</v>
      </c>
      <c r="E2623" s="14" t="s">
        <v>1665</v>
      </c>
      <c r="F2623" s="29">
        <v>9781266015588</v>
      </c>
      <c r="G2623" s="2"/>
    </row>
    <row r="2624" spans="1:7" x14ac:dyDescent="0.3">
      <c r="A2624" t="s">
        <v>543</v>
      </c>
      <c r="B2624" t="s">
        <v>1618</v>
      </c>
      <c r="C2624" t="s">
        <v>1766</v>
      </c>
      <c r="D2624" t="s">
        <v>1161</v>
      </c>
      <c r="E2624" s="14" t="s">
        <v>1666</v>
      </c>
      <c r="F2624" s="29">
        <v>9781265952594</v>
      </c>
      <c r="G2624" s="2"/>
    </row>
    <row r="2625" spans="1:7" x14ac:dyDescent="0.3">
      <c r="A2625" t="s">
        <v>543</v>
      </c>
      <c r="B2625" t="s">
        <v>1618</v>
      </c>
      <c r="C2625" t="s">
        <v>1766</v>
      </c>
      <c r="D2625" t="s">
        <v>1161</v>
      </c>
      <c r="E2625" s="14" t="s">
        <v>1667</v>
      </c>
      <c r="F2625" s="29">
        <v>9781266707735</v>
      </c>
      <c r="G2625" s="2"/>
    </row>
    <row r="2626" spans="1:7" x14ac:dyDescent="0.3">
      <c r="A2626" t="s">
        <v>543</v>
      </c>
      <c r="B2626" t="s">
        <v>1618</v>
      </c>
      <c r="C2626" t="s">
        <v>1766</v>
      </c>
      <c r="D2626" t="s">
        <v>1161</v>
      </c>
      <c r="E2626" s="14" t="s">
        <v>1668</v>
      </c>
      <c r="F2626" s="29">
        <v>9781265867904</v>
      </c>
      <c r="G2626" s="2"/>
    </row>
    <row r="2627" spans="1:7" x14ac:dyDescent="0.3">
      <c r="A2627" t="s">
        <v>543</v>
      </c>
      <c r="B2627" t="s">
        <v>1618</v>
      </c>
      <c r="C2627" t="s">
        <v>1766</v>
      </c>
      <c r="D2627" t="s">
        <v>1161</v>
      </c>
      <c r="E2627" s="14" t="s">
        <v>1887</v>
      </c>
      <c r="F2627" s="29">
        <v>9781264659944</v>
      </c>
      <c r="G2627" s="2"/>
    </row>
    <row r="2628" spans="1:7" x14ac:dyDescent="0.3">
      <c r="A2628" t="s">
        <v>543</v>
      </c>
      <c r="B2628" t="s">
        <v>1618</v>
      </c>
      <c r="C2628" t="s">
        <v>1767</v>
      </c>
      <c r="D2628" t="s">
        <v>1161</v>
      </c>
      <c r="E2628" s="14" t="s">
        <v>1669</v>
      </c>
      <c r="F2628" s="29">
        <v>9781266605857</v>
      </c>
      <c r="G2628" s="2"/>
    </row>
    <row r="2629" spans="1:7" x14ac:dyDescent="0.3">
      <c r="A2629" t="s">
        <v>543</v>
      </c>
      <c r="B2629" t="s">
        <v>1618</v>
      </c>
      <c r="C2629" t="s">
        <v>1767</v>
      </c>
      <c r="D2629" t="s">
        <v>1161</v>
      </c>
      <c r="E2629" s="14" t="s">
        <v>1670</v>
      </c>
      <c r="F2629" s="29">
        <v>9781265050221</v>
      </c>
      <c r="G2629" s="2"/>
    </row>
    <row r="2630" spans="1:7" x14ac:dyDescent="0.3">
      <c r="A2630" t="s">
        <v>543</v>
      </c>
      <c r="B2630" t="s">
        <v>1618</v>
      </c>
      <c r="C2630" t="s">
        <v>1767</v>
      </c>
      <c r="D2630" t="s">
        <v>1161</v>
      </c>
      <c r="E2630" s="14" t="s">
        <v>1671</v>
      </c>
      <c r="F2630" s="29">
        <v>9781265871789</v>
      </c>
      <c r="G2630" s="2"/>
    </row>
    <row r="2631" spans="1:7" x14ac:dyDescent="0.3">
      <c r="A2631" t="s">
        <v>543</v>
      </c>
      <c r="B2631" t="s">
        <v>1618</v>
      </c>
      <c r="C2631" t="s">
        <v>1767</v>
      </c>
      <c r="D2631" t="s">
        <v>1161</v>
      </c>
      <c r="E2631" s="14" t="s">
        <v>1672</v>
      </c>
      <c r="F2631" s="29">
        <v>9781264966233</v>
      </c>
      <c r="G2631" s="2"/>
    </row>
    <row r="2632" spans="1:7" x14ac:dyDescent="0.3">
      <c r="A2632" t="s">
        <v>543</v>
      </c>
      <c r="B2632" t="s">
        <v>1618</v>
      </c>
      <c r="C2632" t="s">
        <v>1767</v>
      </c>
      <c r="D2632" t="s">
        <v>1161</v>
      </c>
      <c r="E2632" s="14" t="s">
        <v>1673</v>
      </c>
      <c r="F2632" s="29">
        <v>9781265400903</v>
      </c>
      <c r="G2632" s="2"/>
    </row>
    <row r="2633" spans="1:7" x14ac:dyDescent="0.3">
      <c r="A2633" t="s">
        <v>543</v>
      </c>
      <c r="B2633" t="s">
        <v>1618</v>
      </c>
      <c r="C2633" t="s">
        <v>1767</v>
      </c>
      <c r="D2633" t="s">
        <v>1161</v>
      </c>
      <c r="E2633" s="14" t="s">
        <v>1888</v>
      </c>
      <c r="F2633" s="29">
        <v>9781264681631</v>
      </c>
      <c r="G2633" s="2"/>
    </row>
    <row r="2634" spans="1:7" x14ac:dyDescent="0.3">
      <c r="A2634" t="s">
        <v>543</v>
      </c>
      <c r="B2634" t="s">
        <v>1618</v>
      </c>
      <c r="C2634" t="s">
        <v>1768</v>
      </c>
      <c r="D2634" t="s">
        <v>1161</v>
      </c>
      <c r="E2634" s="14" t="s">
        <v>1674</v>
      </c>
      <c r="F2634" s="29">
        <v>9781264946815</v>
      </c>
      <c r="G2634" s="2"/>
    </row>
    <row r="2635" spans="1:7" x14ac:dyDescent="0.3">
      <c r="A2635" t="s">
        <v>543</v>
      </c>
      <c r="B2635" t="s">
        <v>1618</v>
      </c>
      <c r="C2635" t="s">
        <v>1768</v>
      </c>
      <c r="D2635" t="s">
        <v>1161</v>
      </c>
      <c r="E2635" s="14" t="s">
        <v>1675</v>
      </c>
      <c r="F2635" s="29">
        <v>9781265971366</v>
      </c>
      <c r="G2635" s="2"/>
    </row>
    <row r="2636" spans="1:7" x14ac:dyDescent="0.3">
      <c r="A2636" t="s">
        <v>543</v>
      </c>
      <c r="B2636" t="s">
        <v>1618</v>
      </c>
      <c r="C2636" t="s">
        <v>1768</v>
      </c>
      <c r="D2636" t="s">
        <v>1161</v>
      </c>
      <c r="E2636" s="14" t="s">
        <v>1676</v>
      </c>
      <c r="F2636" s="29">
        <v>9781265796556</v>
      </c>
      <c r="G2636" s="2"/>
    </row>
    <row r="2637" spans="1:7" x14ac:dyDescent="0.3">
      <c r="A2637" t="s">
        <v>543</v>
      </c>
      <c r="B2637" t="s">
        <v>1618</v>
      </c>
      <c r="C2637" t="s">
        <v>1768</v>
      </c>
      <c r="D2637" t="s">
        <v>1161</v>
      </c>
      <c r="E2637" s="14" t="s">
        <v>1677</v>
      </c>
      <c r="F2637" s="29">
        <v>9781264733330</v>
      </c>
      <c r="G2637" s="2"/>
    </row>
    <row r="2638" spans="1:7" x14ac:dyDescent="0.3">
      <c r="A2638" t="s">
        <v>543</v>
      </c>
      <c r="B2638" t="s">
        <v>1618</v>
      </c>
      <c r="C2638" t="s">
        <v>1768</v>
      </c>
      <c r="D2638" t="s">
        <v>1161</v>
      </c>
      <c r="E2638" s="14" t="s">
        <v>1678</v>
      </c>
      <c r="F2638" s="29">
        <v>9781266610714</v>
      </c>
      <c r="G2638" s="2"/>
    </row>
    <row r="2639" spans="1:7" x14ac:dyDescent="0.3">
      <c r="A2639" t="s">
        <v>543</v>
      </c>
      <c r="B2639" t="s">
        <v>1618</v>
      </c>
      <c r="C2639" t="s">
        <v>1768</v>
      </c>
      <c r="D2639" t="s">
        <v>1161</v>
      </c>
      <c r="E2639" s="14" t="s">
        <v>1889</v>
      </c>
      <c r="F2639" s="29" t="s">
        <v>1890</v>
      </c>
      <c r="G2639" s="2"/>
    </row>
    <row r="2640" spans="1:7" x14ac:dyDescent="0.3">
      <c r="A2640" t="s">
        <v>543</v>
      </c>
      <c r="B2640" t="s">
        <v>1618</v>
      </c>
      <c r="C2640" t="s">
        <v>1769</v>
      </c>
      <c r="D2640" t="s">
        <v>1161</v>
      </c>
      <c r="E2640" s="14" t="s">
        <v>1679</v>
      </c>
      <c r="F2640" s="29">
        <v>9781265079505</v>
      </c>
      <c r="G2640" s="2"/>
    </row>
    <row r="2641" spans="1:7" x14ac:dyDescent="0.3">
      <c r="A2641" t="s">
        <v>543</v>
      </c>
      <c r="B2641" t="s">
        <v>1618</v>
      </c>
      <c r="C2641" t="s">
        <v>1769</v>
      </c>
      <c r="D2641" t="s">
        <v>1161</v>
      </c>
      <c r="E2641" s="14" t="s">
        <v>1680</v>
      </c>
      <c r="F2641" s="29">
        <v>9781266265945</v>
      </c>
      <c r="G2641" s="2"/>
    </row>
    <row r="2642" spans="1:7" x14ac:dyDescent="0.3">
      <c r="A2642" t="s">
        <v>543</v>
      </c>
      <c r="B2642" t="s">
        <v>1618</v>
      </c>
      <c r="C2642" t="s">
        <v>1769</v>
      </c>
      <c r="D2642" t="s">
        <v>1161</v>
      </c>
      <c r="E2642" s="14" t="s">
        <v>1681</v>
      </c>
      <c r="F2642" s="29">
        <v>9781266263354</v>
      </c>
      <c r="G2642" s="2"/>
    </row>
    <row r="2643" spans="1:7" x14ac:dyDescent="0.3">
      <c r="A2643" t="s">
        <v>543</v>
      </c>
      <c r="B2643" t="s">
        <v>1618</v>
      </c>
      <c r="C2643" t="s">
        <v>1769</v>
      </c>
      <c r="D2643" t="s">
        <v>1161</v>
      </c>
      <c r="E2643" s="14" t="s">
        <v>1682</v>
      </c>
      <c r="F2643" s="29">
        <v>9781266723216</v>
      </c>
      <c r="G2643" s="2"/>
    </row>
    <row r="2644" spans="1:7" x14ac:dyDescent="0.3">
      <c r="A2644" t="s">
        <v>543</v>
      </c>
      <c r="B2644" t="s">
        <v>1618</v>
      </c>
      <c r="C2644" t="s">
        <v>1769</v>
      </c>
      <c r="D2644" t="s">
        <v>1161</v>
      </c>
      <c r="E2644" s="14" t="s">
        <v>1683</v>
      </c>
      <c r="F2644" s="29">
        <v>9781266131257</v>
      </c>
      <c r="G2644" s="2"/>
    </row>
    <row r="2645" spans="1:7" x14ac:dyDescent="0.3">
      <c r="A2645" t="s">
        <v>543</v>
      </c>
      <c r="B2645" t="s">
        <v>1618</v>
      </c>
      <c r="C2645" t="s">
        <v>1769</v>
      </c>
      <c r="D2645" t="s">
        <v>1161</v>
      </c>
      <c r="E2645" s="38" t="s">
        <v>1893</v>
      </c>
      <c r="F2645" s="29">
        <v>9781266823107</v>
      </c>
      <c r="G2645" s="2"/>
    </row>
    <row r="2646" spans="1:7" x14ac:dyDescent="0.3">
      <c r="A2646" t="s">
        <v>543</v>
      </c>
      <c r="B2646" t="s">
        <v>1618</v>
      </c>
      <c r="C2646" t="s">
        <v>1770</v>
      </c>
      <c r="D2646" t="s">
        <v>1161</v>
      </c>
      <c r="E2646" s="14" t="s">
        <v>1684</v>
      </c>
      <c r="F2646" s="29">
        <v>9781266653216</v>
      </c>
      <c r="G2646" s="2"/>
    </row>
    <row r="2647" spans="1:7" x14ac:dyDescent="0.3">
      <c r="A2647" t="s">
        <v>543</v>
      </c>
      <c r="B2647" t="s">
        <v>1618</v>
      </c>
      <c r="C2647" t="s">
        <v>1770</v>
      </c>
      <c r="D2647" t="s">
        <v>1161</v>
      </c>
      <c r="E2647" s="14" t="s">
        <v>1685</v>
      </c>
      <c r="F2647" s="29">
        <v>9781266174063</v>
      </c>
      <c r="G2647" s="2"/>
    </row>
    <row r="2648" spans="1:7" x14ac:dyDescent="0.3">
      <c r="A2648" t="s">
        <v>543</v>
      </c>
      <c r="B2648" t="s">
        <v>1618</v>
      </c>
      <c r="C2648" t="s">
        <v>1770</v>
      </c>
      <c r="D2648" t="s">
        <v>1161</v>
      </c>
      <c r="E2648" s="14" t="s">
        <v>1686</v>
      </c>
      <c r="F2648" s="29">
        <v>9781265596491</v>
      </c>
      <c r="G2648" s="2"/>
    </row>
    <row r="2649" spans="1:7" x14ac:dyDescent="0.3">
      <c r="A2649" t="s">
        <v>543</v>
      </c>
      <c r="B2649" t="s">
        <v>1618</v>
      </c>
      <c r="C2649" t="s">
        <v>1770</v>
      </c>
      <c r="D2649" t="s">
        <v>1161</v>
      </c>
      <c r="E2649" s="14" t="s">
        <v>1687</v>
      </c>
      <c r="F2649" s="29">
        <v>9781266453182</v>
      </c>
      <c r="G2649" s="2"/>
    </row>
    <row r="2650" spans="1:7" x14ac:dyDescent="0.3">
      <c r="A2650" t="s">
        <v>543</v>
      </c>
      <c r="B2650" t="s">
        <v>1618</v>
      </c>
      <c r="C2650" t="s">
        <v>1770</v>
      </c>
      <c r="D2650" t="s">
        <v>1161</v>
      </c>
      <c r="E2650" s="14" t="s">
        <v>1688</v>
      </c>
      <c r="F2650" s="29">
        <v>9781264482870</v>
      </c>
      <c r="G2650" s="2"/>
    </row>
    <row r="2651" spans="1:7" x14ac:dyDescent="0.3">
      <c r="A2651" t="s">
        <v>543</v>
      </c>
      <c r="B2651" t="s">
        <v>1618</v>
      </c>
      <c r="C2651" t="s">
        <v>1770</v>
      </c>
      <c r="D2651" t="s">
        <v>1161</v>
      </c>
      <c r="E2651" s="14" t="s">
        <v>1894</v>
      </c>
      <c r="F2651" s="29">
        <v>9781265784348</v>
      </c>
      <c r="G2651" s="2"/>
    </row>
    <row r="2652" spans="1:7" x14ac:dyDescent="0.3">
      <c r="A2652" t="s">
        <v>543</v>
      </c>
      <c r="B2652" t="s">
        <v>1618</v>
      </c>
      <c r="C2652" t="s">
        <v>1771</v>
      </c>
      <c r="D2652" t="s">
        <v>1161</v>
      </c>
      <c r="E2652" s="14" t="s">
        <v>1689</v>
      </c>
      <c r="F2652" s="29">
        <v>9781264844333</v>
      </c>
      <c r="G2652" s="2"/>
    </row>
    <row r="2653" spans="1:7" x14ac:dyDescent="0.3">
      <c r="A2653" t="s">
        <v>543</v>
      </c>
      <c r="B2653" t="s">
        <v>1618</v>
      </c>
      <c r="C2653" t="s">
        <v>1771</v>
      </c>
      <c r="D2653" t="s">
        <v>1161</v>
      </c>
      <c r="E2653" s="14" t="s">
        <v>1690</v>
      </c>
      <c r="F2653" s="29">
        <v>9781265300784</v>
      </c>
      <c r="G2653" s="2"/>
    </row>
    <row r="2654" spans="1:7" x14ac:dyDescent="0.3">
      <c r="A2654" t="s">
        <v>543</v>
      </c>
      <c r="B2654" t="s">
        <v>1618</v>
      </c>
      <c r="C2654" t="s">
        <v>1771</v>
      </c>
      <c r="D2654" t="s">
        <v>1161</v>
      </c>
      <c r="E2654" s="14" t="s">
        <v>1691</v>
      </c>
      <c r="F2654" s="29">
        <v>9781264670543</v>
      </c>
      <c r="G2654" s="2"/>
    </row>
    <row r="2655" spans="1:7" x14ac:dyDescent="0.3">
      <c r="A2655" t="s">
        <v>543</v>
      </c>
      <c r="B2655" t="s">
        <v>1618</v>
      </c>
      <c r="C2655" t="s">
        <v>1771</v>
      </c>
      <c r="D2655" t="s">
        <v>1161</v>
      </c>
      <c r="E2655" s="14" t="s">
        <v>1692</v>
      </c>
      <c r="F2655" s="29">
        <v>9781265533991</v>
      </c>
      <c r="G2655" s="2"/>
    </row>
    <row r="2656" spans="1:7" x14ac:dyDescent="0.3">
      <c r="A2656" t="s">
        <v>543</v>
      </c>
      <c r="B2656" t="s">
        <v>1618</v>
      </c>
      <c r="C2656" t="s">
        <v>1771</v>
      </c>
      <c r="D2656" t="s">
        <v>1161</v>
      </c>
      <c r="E2656" s="14" t="s">
        <v>1693</v>
      </c>
      <c r="F2656" s="29">
        <v>9781266953323</v>
      </c>
      <c r="G2656" s="2"/>
    </row>
    <row r="2657" spans="1:7" x14ac:dyDescent="0.3">
      <c r="A2657" t="s">
        <v>543</v>
      </c>
      <c r="B2657" t="s">
        <v>1618</v>
      </c>
      <c r="C2657" t="s">
        <v>1771</v>
      </c>
      <c r="D2657" t="s">
        <v>1161</v>
      </c>
      <c r="E2657" s="38" t="s">
        <v>1891</v>
      </c>
      <c r="F2657" s="29">
        <v>9781265670054</v>
      </c>
      <c r="G2657" s="2"/>
    </row>
    <row r="2658" spans="1:7" x14ac:dyDescent="0.3">
      <c r="A2658" t="s">
        <v>543</v>
      </c>
      <c r="B2658" t="s">
        <v>1618</v>
      </c>
      <c r="C2658" t="s">
        <v>1772</v>
      </c>
      <c r="D2658" t="s">
        <v>1161</v>
      </c>
      <c r="E2658" s="14" t="s">
        <v>1694</v>
      </c>
      <c r="F2658" s="29">
        <v>9781266418037</v>
      </c>
      <c r="G2658" s="2"/>
    </row>
    <row r="2659" spans="1:7" x14ac:dyDescent="0.3">
      <c r="A2659" t="s">
        <v>543</v>
      </c>
      <c r="B2659" t="s">
        <v>1618</v>
      </c>
      <c r="C2659" t="s">
        <v>1772</v>
      </c>
      <c r="D2659" t="s">
        <v>1161</v>
      </c>
      <c r="E2659" s="14" t="s">
        <v>1695</v>
      </c>
      <c r="F2659" s="29">
        <v>9781266115448</v>
      </c>
      <c r="G2659" s="2"/>
    </row>
    <row r="2660" spans="1:7" x14ac:dyDescent="0.3">
      <c r="A2660" t="s">
        <v>543</v>
      </c>
      <c r="B2660" t="s">
        <v>1618</v>
      </c>
      <c r="C2660" t="s">
        <v>1772</v>
      </c>
      <c r="D2660" t="s">
        <v>1161</v>
      </c>
      <c r="E2660" s="14" t="s">
        <v>1696</v>
      </c>
      <c r="F2660" s="29">
        <v>9781265902865</v>
      </c>
      <c r="G2660" s="2"/>
    </row>
    <row r="2661" spans="1:7" x14ac:dyDescent="0.3">
      <c r="A2661" t="s">
        <v>543</v>
      </c>
      <c r="B2661" t="s">
        <v>1618</v>
      </c>
      <c r="C2661" t="s">
        <v>1772</v>
      </c>
      <c r="D2661" t="s">
        <v>1161</v>
      </c>
      <c r="E2661" s="14" t="s">
        <v>1697</v>
      </c>
      <c r="F2661" s="29">
        <v>9781265399054</v>
      </c>
      <c r="G2661" s="2"/>
    </row>
    <row r="2662" spans="1:7" x14ac:dyDescent="0.3">
      <c r="A2662" t="s">
        <v>543</v>
      </c>
      <c r="B2662" t="s">
        <v>1618</v>
      </c>
      <c r="C2662" t="s">
        <v>1772</v>
      </c>
      <c r="D2662" t="s">
        <v>1161</v>
      </c>
      <c r="E2662" s="14" t="s">
        <v>1698</v>
      </c>
      <c r="F2662" s="29">
        <v>9781265723552</v>
      </c>
      <c r="G2662" s="2"/>
    </row>
    <row r="2663" spans="1:7" x14ac:dyDescent="0.3">
      <c r="A2663" t="s">
        <v>543</v>
      </c>
      <c r="B2663" t="s">
        <v>1618</v>
      </c>
      <c r="C2663" t="s">
        <v>1772</v>
      </c>
      <c r="D2663" t="s">
        <v>1161</v>
      </c>
      <c r="E2663" s="14" t="s">
        <v>1892</v>
      </c>
      <c r="F2663" s="29">
        <v>9781266748042</v>
      </c>
      <c r="G2663" s="2"/>
    </row>
    <row r="2664" spans="1:7" x14ac:dyDescent="0.3">
      <c r="A2664" t="s">
        <v>543</v>
      </c>
      <c r="B2664" t="s">
        <v>1618</v>
      </c>
      <c r="C2664" t="s">
        <v>1773</v>
      </c>
      <c r="D2664" t="s">
        <v>1161</v>
      </c>
      <c r="E2664" s="14" t="s">
        <v>1699</v>
      </c>
      <c r="F2664" s="29">
        <v>9781265754532</v>
      </c>
      <c r="G2664" s="2"/>
    </row>
    <row r="2665" spans="1:7" x14ac:dyDescent="0.3">
      <c r="A2665" t="s">
        <v>543</v>
      </c>
      <c r="B2665" t="s">
        <v>1618</v>
      </c>
      <c r="C2665" t="s">
        <v>1773</v>
      </c>
      <c r="D2665" t="s">
        <v>1161</v>
      </c>
      <c r="E2665" s="14" t="s">
        <v>1700</v>
      </c>
      <c r="F2665" s="29">
        <v>9781266305757</v>
      </c>
      <c r="G2665" s="2"/>
    </row>
    <row r="2666" spans="1:7" x14ac:dyDescent="0.3">
      <c r="A2666" t="s">
        <v>543</v>
      </c>
      <c r="B2666" t="s">
        <v>1618</v>
      </c>
      <c r="C2666" t="s">
        <v>1773</v>
      </c>
      <c r="D2666" t="s">
        <v>1161</v>
      </c>
      <c r="E2666" s="14" t="s">
        <v>1701</v>
      </c>
      <c r="F2666" s="29">
        <v>9781265466060</v>
      </c>
      <c r="G2666" s="2"/>
    </row>
    <row r="2667" spans="1:7" x14ac:dyDescent="0.3">
      <c r="A2667" t="s">
        <v>543</v>
      </c>
      <c r="B2667" t="s">
        <v>1618</v>
      </c>
      <c r="C2667" t="s">
        <v>1773</v>
      </c>
      <c r="D2667" t="s">
        <v>1161</v>
      </c>
      <c r="E2667" s="14" t="s">
        <v>1702</v>
      </c>
      <c r="F2667" s="29">
        <v>9781266893964</v>
      </c>
      <c r="G2667" s="2"/>
    </row>
    <row r="2668" spans="1:7" x14ac:dyDescent="0.3">
      <c r="A2668" t="s">
        <v>543</v>
      </c>
      <c r="B2668" t="s">
        <v>1618</v>
      </c>
      <c r="C2668" t="s">
        <v>1773</v>
      </c>
      <c r="D2668" t="s">
        <v>1161</v>
      </c>
      <c r="E2668" s="14" t="s">
        <v>1703</v>
      </c>
      <c r="F2668" s="29">
        <v>9781266244483</v>
      </c>
      <c r="G2668" s="2"/>
    </row>
    <row r="2669" spans="1:7" x14ac:dyDescent="0.3">
      <c r="A2669" t="s">
        <v>543</v>
      </c>
      <c r="B2669" t="s">
        <v>1618</v>
      </c>
      <c r="C2669" t="s">
        <v>1773</v>
      </c>
      <c r="D2669" t="s">
        <v>1161</v>
      </c>
      <c r="E2669" s="14" t="s">
        <v>1899</v>
      </c>
      <c r="F2669" s="29">
        <v>9781266758973</v>
      </c>
      <c r="G2669" s="2"/>
    </row>
    <row r="2670" spans="1:7" x14ac:dyDescent="0.3">
      <c r="A2670" t="s">
        <v>543</v>
      </c>
      <c r="B2670" t="s">
        <v>1618</v>
      </c>
      <c r="C2670" t="s">
        <v>1774</v>
      </c>
      <c r="D2670" t="s">
        <v>1161</v>
      </c>
      <c r="E2670" s="14" t="s">
        <v>1704</v>
      </c>
      <c r="F2670" s="29">
        <v>9781266124136</v>
      </c>
      <c r="G2670" s="2"/>
    </row>
    <row r="2671" spans="1:7" x14ac:dyDescent="0.3">
      <c r="A2671" t="s">
        <v>543</v>
      </c>
      <c r="B2671" t="s">
        <v>1618</v>
      </c>
      <c r="C2671" t="s">
        <v>1774</v>
      </c>
      <c r="D2671" t="s">
        <v>1161</v>
      </c>
      <c r="E2671" s="14" t="s">
        <v>1705</v>
      </c>
      <c r="F2671" s="29">
        <v>9781264613540</v>
      </c>
      <c r="G2671" s="2"/>
    </row>
    <row r="2672" spans="1:7" x14ac:dyDescent="0.3">
      <c r="A2672" t="s">
        <v>543</v>
      </c>
      <c r="B2672" t="s">
        <v>1618</v>
      </c>
      <c r="C2672" t="s">
        <v>1774</v>
      </c>
      <c r="D2672" t="s">
        <v>1161</v>
      </c>
      <c r="E2672" s="14" t="s">
        <v>1706</v>
      </c>
      <c r="F2672" s="29">
        <v>9781264909421</v>
      </c>
      <c r="G2672" s="2"/>
    </row>
    <row r="2673" spans="1:7" x14ac:dyDescent="0.3">
      <c r="A2673" t="s">
        <v>543</v>
      </c>
      <c r="B2673" t="s">
        <v>1618</v>
      </c>
      <c r="C2673" t="s">
        <v>1774</v>
      </c>
      <c r="D2673" t="s">
        <v>1161</v>
      </c>
      <c r="E2673" s="14" t="s">
        <v>1707</v>
      </c>
      <c r="F2673" s="29">
        <v>9781264686148</v>
      </c>
      <c r="G2673" s="2"/>
    </row>
    <row r="2674" spans="1:7" x14ac:dyDescent="0.3">
      <c r="A2674" t="s">
        <v>543</v>
      </c>
      <c r="B2674" t="s">
        <v>1618</v>
      </c>
      <c r="C2674" t="s">
        <v>1774</v>
      </c>
      <c r="D2674" t="s">
        <v>1161</v>
      </c>
      <c r="E2674" s="14" t="s">
        <v>1708</v>
      </c>
      <c r="F2674" s="29">
        <v>9781266591808</v>
      </c>
      <c r="G2674" s="2"/>
    </row>
    <row r="2675" spans="1:7" x14ac:dyDescent="0.3">
      <c r="A2675" t="s">
        <v>543</v>
      </c>
      <c r="B2675" t="s">
        <v>1618</v>
      </c>
      <c r="C2675" t="s">
        <v>1774</v>
      </c>
      <c r="D2675" t="s">
        <v>1161</v>
      </c>
      <c r="E2675" s="14" t="s">
        <v>1897</v>
      </c>
      <c r="F2675" s="29" t="s">
        <v>1898</v>
      </c>
      <c r="G2675" s="2"/>
    </row>
    <row r="2676" spans="1:7" x14ac:dyDescent="0.3">
      <c r="A2676" t="s">
        <v>543</v>
      </c>
      <c r="B2676" t="s">
        <v>1618</v>
      </c>
      <c r="C2676" t="s">
        <v>1775</v>
      </c>
      <c r="D2676" t="s">
        <v>1161</v>
      </c>
      <c r="E2676" s="14" t="s">
        <v>1709</v>
      </c>
      <c r="F2676" s="29">
        <v>9781265572846</v>
      </c>
      <c r="G2676" s="2"/>
    </row>
    <row r="2677" spans="1:7" x14ac:dyDescent="0.3">
      <c r="A2677" t="s">
        <v>543</v>
      </c>
      <c r="B2677" t="s">
        <v>1618</v>
      </c>
      <c r="C2677" t="s">
        <v>1775</v>
      </c>
      <c r="D2677" t="s">
        <v>1161</v>
      </c>
      <c r="E2677" s="14" t="s">
        <v>1710</v>
      </c>
      <c r="F2677" s="29">
        <v>9781265574291</v>
      </c>
      <c r="G2677" s="2"/>
    </row>
    <row r="2678" spans="1:7" x14ac:dyDescent="0.3">
      <c r="A2678" t="s">
        <v>543</v>
      </c>
      <c r="B2678" t="s">
        <v>1618</v>
      </c>
      <c r="C2678" t="s">
        <v>1775</v>
      </c>
      <c r="D2678" t="s">
        <v>1161</v>
      </c>
      <c r="E2678" s="14" t="s">
        <v>1711</v>
      </c>
      <c r="F2678" s="29">
        <v>9781265773113</v>
      </c>
      <c r="G2678" s="2"/>
    </row>
    <row r="2679" spans="1:7" x14ac:dyDescent="0.3">
      <c r="A2679" t="s">
        <v>543</v>
      </c>
      <c r="B2679" t="s">
        <v>1618</v>
      </c>
      <c r="C2679" t="s">
        <v>1775</v>
      </c>
      <c r="D2679" t="s">
        <v>1161</v>
      </c>
      <c r="E2679" s="14" t="s">
        <v>1712</v>
      </c>
      <c r="F2679" s="29">
        <v>9781265941192</v>
      </c>
      <c r="G2679" s="2"/>
    </row>
    <row r="2680" spans="1:7" x14ac:dyDescent="0.3">
      <c r="A2680" t="s">
        <v>543</v>
      </c>
      <c r="B2680" t="s">
        <v>1618</v>
      </c>
      <c r="C2680" t="s">
        <v>1775</v>
      </c>
      <c r="D2680" t="s">
        <v>1161</v>
      </c>
      <c r="E2680" s="14" t="s">
        <v>1713</v>
      </c>
      <c r="F2680" s="29">
        <v>9781265889289</v>
      </c>
      <c r="G2680" s="2"/>
    </row>
    <row r="2681" spans="1:7" x14ac:dyDescent="0.3">
      <c r="A2681" t="s">
        <v>543</v>
      </c>
      <c r="B2681" t="s">
        <v>1618</v>
      </c>
      <c r="C2681" t="s">
        <v>1775</v>
      </c>
      <c r="D2681" t="s">
        <v>1161</v>
      </c>
      <c r="E2681" s="14" t="s">
        <v>1900</v>
      </c>
      <c r="F2681" s="29" t="s">
        <v>1901</v>
      </c>
      <c r="G2681" s="2"/>
    </row>
    <row r="2682" spans="1:7" x14ac:dyDescent="0.3">
      <c r="A2682" t="s">
        <v>543</v>
      </c>
      <c r="B2682" t="s">
        <v>1618</v>
      </c>
      <c r="C2682" t="s">
        <v>1776</v>
      </c>
      <c r="D2682" t="s">
        <v>1161</v>
      </c>
      <c r="E2682" s="14" t="s">
        <v>1714</v>
      </c>
      <c r="F2682" s="29">
        <v>9781265873776</v>
      </c>
      <c r="G2682" s="2"/>
    </row>
    <row r="2683" spans="1:7" x14ac:dyDescent="0.3">
      <c r="A2683" t="s">
        <v>543</v>
      </c>
      <c r="B2683" t="s">
        <v>1618</v>
      </c>
      <c r="C2683" t="s">
        <v>1776</v>
      </c>
      <c r="D2683" t="s">
        <v>1161</v>
      </c>
      <c r="E2683" s="14" t="s">
        <v>1715</v>
      </c>
      <c r="F2683" s="29">
        <v>9781265197353</v>
      </c>
      <c r="G2683" s="2"/>
    </row>
    <row r="2684" spans="1:7" x14ac:dyDescent="0.3">
      <c r="A2684" t="s">
        <v>543</v>
      </c>
      <c r="B2684" t="s">
        <v>1618</v>
      </c>
      <c r="C2684" t="s">
        <v>1776</v>
      </c>
      <c r="D2684" t="s">
        <v>1161</v>
      </c>
      <c r="E2684" s="14" t="s">
        <v>1716</v>
      </c>
      <c r="F2684" s="29">
        <v>9781266247545</v>
      </c>
      <c r="G2684" s="2"/>
    </row>
    <row r="2685" spans="1:7" x14ac:dyDescent="0.3">
      <c r="A2685" t="s">
        <v>543</v>
      </c>
      <c r="B2685" t="s">
        <v>1618</v>
      </c>
      <c r="C2685" t="s">
        <v>1776</v>
      </c>
      <c r="D2685" t="s">
        <v>1161</v>
      </c>
      <c r="E2685" s="14" t="s">
        <v>1717</v>
      </c>
      <c r="F2685" s="29">
        <v>9781264728237</v>
      </c>
      <c r="G2685" s="2"/>
    </row>
    <row r="2686" spans="1:7" x14ac:dyDescent="0.3">
      <c r="A2686" t="s">
        <v>543</v>
      </c>
      <c r="B2686" t="s">
        <v>1618</v>
      </c>
      <c r="C2686" t="s">
        <v>1776</v>
      </c>
      <c r="D2686" t="s">
        <v>1161</v>
      </c>
      <c r="E2686" s="14" t="s">
        <v>1718</v>
      </c>
      <c r="F2686" s="29">
        <v>9781265937430</v>
      </c>
      <c r="G2686" s="2"/>
    </row>
    <row r="2687" spans="1:7" x14ac:dyDescent="0.3">
      <c r="A2687" t="s">
        <v>543</v>
      </c>
      <c r="B2687" t="s">
        <v>1618</v>
      </c>
      <c r="C2687" t="s">
        <v>1776</v>
      </c>
      <c r="D2687" t="s">
        <v>1161</v>
      </c>
      <c r="E2687" s="14" t="s">
        <v>1902</v>
      </c>
      <c r="F2687" s="29" t="s">
        <v>1903</v>
      </c>
      <c r="G2687" s="2"/>
    </row>
    <row r="2688" spans="1:7" x14ac:dyDescent="0.3">
      <c r="A2688" t="s">
        <v>543</v>
      </c>
      <c r="B2688" t="s">
        <v>1618</v>
      </c>
      <c r="C2688" t="s">
        <v>1777</v>
      </c>
      <c r="D2688" t="s">
        <v>1161</v>
      </c>
      <c r="E2688" s="14" t="s">
        <v>1719</v>
      </c>
      <c r="F2688" s="29">
        <v>9781265745226</v>
      </c>
      <c r="G2688" s="2"/>
    </row>
    <row r="2689" spans="1:7" x14ac:dyDescent="0.3">
      <c r="A2689" t="s">
        <v>543</v>
      </c>
      <c r="B2689" t="s">
        <v>1618</v>
      </c>
      <c r="C2689" t="s">
        <v>1777</v>
      </c>
      <c r="D2689" t="s">
        <v>1161</v>
      </c>
      <c r="E2689" s="14" t="s">
        <v>1720</v>
      </c>
      <c r="F2689" s="29">
        <v>9781266632686</v>
      </c>
      <c r="G2689" s="2"/>
    </row>
    <row r="2690" spans="1:7" x14ac:dyDescent="0.3">
      <c r="A2690" t="s">
        <v>543</v>
      </c>
      <c r="B2690" t="s">
        <v>1618</v>
      </c>
      <c r="C2690" t="s">
        <v>1777</v>
      </c>
      <c r="D2690" t="s">
        <v>1161</v>
      </c>
      <c r="E2690" s="14" t="s">
        <v>1721</v>
      </c>
      <c r="F2690" s="29">
        <v>9781264929245</v>
      </c>
      <c r="G2690" s="2"/>
    </row>
    <row r="2691" spans="1:7" x14ac:dyDescent="0.3">
      <c r="A2691" t="s">
        <v>543</v>
      </c>
      <c r="B2691" t="s">
        <v>1618</v>
      </c>
      <c r="C2691" t="s">
        <v>1777</v>
      </c>
      <c r="D2691" t="s">
        <v>1161</v>
      </c>
      <c r="E2691" s="14" t="s">
        <v>1722</v>
      </c>
      <c r="F2691" s="29">
        <v>9781265974770</v>
      </c>
      <c r="G2691" s="2"/>
    </row>
    <row r="2692" spans="1:7" x14ac:dyDescent="0.3">
      <c r="A2692" t="s">
        <v>543</v>
      </c>
      <c r="B2692" t="s">
        <v>1618</v>
      </c>
      <c r="C2692" t="s">
        <v>1777</v>
      </c>
      <c r="D2692" t="s">
        <v>1161</v>
      </c>
      <c r="E2692" s="14" t="s">
        <v>1723</v>
      </c>
      <c r="F2692" s="29">
        <v>9781266348808</v>
      </c>
      <c r="G2692" s="2"/>
    </row>
    <row r="2693" spans="1:7" x14ac:dyDescent="0.3">
      <c r="A2693" t="s">
        <v>543</v>
      </c>
      <c r="B2693" t="s">
        <v>1618</v>
      </c>
      <c r="C2693" t="s">
        <v>1777</v>
      </c>
      <c r="D2693" t="s">
        <v>1161</v>
      </c>
      <c r="E2693" s="14" t="s">
        <v>1895</v>
      </c>
      <c r="F2693" s="29" t="s">
        <v>1896</v>
      </c>
      <c r="G2693" s="2"/>
    </row>
    <row r="2694" spans="1:7" x14ac:dyDescent="0.3">
      <c r="A2694" t="s">
        <v>543</v>
      </c>
      <c r="B2694" t="s">
        <v>1618</v>
      </c>
      <c r="C2694" t="s">
        <v>1778</v>
      </c>
      <c r="D2694" t="s">
        <v>1161</v>
      </c>
      <c r="E2694" s="14" t="s">
        <v>1724</v>
      </c>
      <c r="F2694" s="29">
        <v>9781264913619</v>
      </c>
      <c r="G2694" s="2"/>
    </row>
    <row r="2695" spans="1:7" x14ac:dyDescent="0.3">
      <c r="A2695" t="s">
        <v>543</v>
      </c>
      <c r="B2695" t="s">
        <v>1618</v>
      </c>
      <c r="C2695" t="s">
        <v>1778</v>
      </c>
      <c r="D2695" t="s">
        <v>1161</v>
      </c>
      <c r="E2695" s="14" t="s">
        <v>1725</v>
      </c>
      <c r="F2695" s="29">
        <v>9781265290993</v>
      </c>
      <c r="G2695" s="2"/>
    </row>
    <row r="2696" spans="1:7" x14ac:dyDescent="0.3">
      <c r="A2696" t="s">
        <v>543</v>
      </c>
      <c r="B2696" t="s">
        <v>1618</v>
      </c>
      <c r="C2696" t="s">
        <v>1778</v>
      </c>
      <c r="D2696" t="s">
        <v>1161</v>
      </c>
      <c r="E2696" s="14" t="s">
        <v>1726</v>
      </c>
      <c r="F2696" s="29">
        <v>9781266824227</v>
      </c>
      <c r="G2696" s="2"/>
    </row>
    <row r="2697" spans="1:7" x14ac:dyDescent="0.3">
      <c r="A2697" t="s">
        <v>543</v>
      </c>
      <c r="B2697" t="s">
        <v>1618</v>
      </c>
      <c r="C2697" t="s">
        <v>1778</v>
      </c>
      <c r="D2697" t="s">
        <v>1161</v>
      </c>
      <c r="E2697" s="14" t="s">
        <v>1727</v>
      </c>
      <c r="F2697" s="29">
        <v>9781265309824</v>
      </c>
      <c r="G2697" s="2"/>
    </row>
    <row r="2698" spans="1:7" x14ac:dyDescent="0.3">
      <c r="A2698" t="s">
        <v>543</v>
      </c>
      <c r="B2698" t="s">
        <v>1618</v>
      </c>
      <c r="C2698" t="s">
        <v>1778</v>
      </c>
      <c r="D2698" t="s">
        <v>1161</v>
      </c>
      <c r="E2698" s="14" t="s">
        <v>1728</v>
      </c>
      <c r="F2698" s="29">
        <v>9781265113674</v>
      </c>
      <c r="G2698" s="2"/>
    </row>
    <row r="2699" spans="1:7" x14ac:dyDescent="0.3">
      <c r="A2699" t="s">
        <v>543</v>
      </c>
      <c r="B2699" t="s">
        <v>1618</v>
      </c>
      <c r="C2699" t="s">
        <v>1778</v>
      </c>
      <c r="D2699" t="s">
        <v>1161</v>
      </c>
      <c r="E2699" s="14" t="s">
        <v>1905</v>
      </c>
      <c r="F2699" s="29" t="s">
        <v>1906</v>
      </c>
      <c r="G2699" s="2"/>
    </row>
    <row r="2700" spans="1:7" x14ac:dyDescent="0.3">
      <c r="A2700" t="s">
        <v>543</v>
      </c>
      <c r="B2700" t="s">
        <v>1618</v>
      </c>
      <c r="C2700" t="s">
        <v>1779</v>
      </c>
      <c r="D2700" t="s">
        <v>1161</v>
      </c>
      <c r="E2700" s="14" t="s">
        <v>1729</v>
      </c>
      <c r="F2700" s="29">
        <v>9781264877645</v>
      </c>
      <c r="G2700" s="2"/>
    </row>
    <row r="2701" spans="1:7" x14ac:dyDescent="0.3">
      <c r="A2701" t="s">
        <v>543</v>
      </c>
      <c r="B2701" t="s">
        <v>1618</v>
      </c>
      <c r="C2701" t="s">
        <v>1779</v>
      </c>
      <c r="D2701" t="s">
        <v>1161</v>
      </c>
      <c r="E2701" s="14" t="s">
        <v>1730</v>
      </c>
      <c r="F2701" s="29">
        <v>9781266794513</v>
      </c>
      <c r="G2701" s="2"/>
    </row>
    <row r="2702" spans="1:7" x14ac:dyDescent="0.3">
      <c r="A2702" t="s">
        <v>543</v>
      </c>
      <c r="B2702" t="s">
        <v>1618</v>
      </c>
      <c r="C2702" t="s">
        <v>1779</v>
      </c>
      <c r="D2702" t="s">
        <v>1161</v>
      </c>
      <c r="E2702" s="14" t="s">
        <v>1731</v>
      </c>
      <c r="F2702" s="29">
        <v>9781266659010</v>
      </c>
      <c r="G2702" s="2"/>
    </row>
    <row r="2703" spans="1:7" x14ac:dyDescent="0.3">
      <c r="A2703" t="s">
        <v>543</v>
      </c>
      <c r="B2703" t="s">
        <v>1618</v>
      </c>
      <c r="C2703" t="s">
        <v>1779</v>
      </c>
      <c r="D2703" t="s">
        <v>1161</v>
      </c>
      <c r="E2703" s="14" t="s">
        <v>1732</v>
      </c>
      <c r="F2703" s="29">
        <v>9781265790158</v>
      </c>
      <c r="G2703" s="2"/>
    </row>
    <row r="2704" spans="1:7" x14ac:dyDescent="0.3">
      <c r="A2704" t="s">
        <v>543</v>
      </c>
      <c r="B2704" t="s">
        <v>1618</v>
      </c>
      <c r="C2704" t="s">
        <v>1779</v>
      </c>
      <c r="D2704" t="s">
        <v>1161</v>
      </c>
      <c r="E2704" s="14" t="s">
        <v>1733</v>
      </c>
      <c r="F2704" s="29">
        <v>9781265523329</v>
      </c>
      <c r="G2704" s="2"/>
    </row>
    <row r="2705" spans="1:7" x14ac:dyDescent="0.3">
      <c r="A2705" t="s">
        <v>543</v>
      </c>
      <c r="B2705" t="s">
        <v>1618</v>
      </c>
      <c r="C2705" t="s">
        <v>1779</v>
      </c>
      <c r="D2705" t="s">
        <v>1161</v>
      </c>
      <c r="E2705" s="14" t="s">
        <v>1904</v>
      </c>
      <c r="F2705" s="29">
        <v>9781265574130</v>
      </c>
      <c r="G2705" s="2"/>
    </row>
    <row r="2706" spans="1:7" x14ac:dyDescent="0.3">
      <c r="A2706" t="s">
        <v>543</v>
      </c>
      <c r="B2706" t="s">
        <v>1618</v>
      </c>
      <c r="C2706" t="s">
        <v>1780</v>
      </c>
      <c r="D2706" t="s">
        <v>1161</v>
      </c>
      <c r="E2706" s="14" t="s">
        <v>1734</v>
      </c>
      <c r="F2706" s="29">
        <v>9781266416187</v>
      </c>
      <c r="G2706" s="2"/>
    </row>
    <row r="2707" spans="1:7" x14ac:dyDescent="0.3">
      <c r="A2707" t="s">
        <v>543</v>
      </c>
      <c r="B2707" t="s">
        <v>1618</v>
      </c>
      <c r="C2707" t="s">
        <v>1780</v>
      </c>
      <c r="D2707" t="s">
        <v>1161</v>
      </c>
      <c r="E2707" s="14" t="s">
        <v>1735</v>
      </c>
      <c r="F2707" s="29">
        <v>9781265148720</v>
      </c>
      <c r="G2707" s="2"/>
    </row>
    <row r="2708" spans="1:7" x14ac:dyDescent="0.3">
      <c r="A2708" t="s">
        <v>543</v>
      </c>
      <c r="B2708" t="s">
        <v>1618</v>
      </c>
      <c r="C2708" t="s">
        <v>1780</v>
      </c>
      <c r="D2708" t="s">
        <v>1161</v>
      </c>
      <c r="E2708" s="14" t="s">
        <v>1736</v>
      </c>
      <c r="F2708" s="29">
        <v>9781266278792</v>
      </c>
      <c r="G2708" s="2"/>
    </row>
    <row r="2709" spans="1:7" x14ac:dyDescent="0.3">
      <c r="A2709" t="s">
        <v>543</v>
      </c>
      <c r="B2709" t="s">
        <v>1618</v>
      </c>
      <c r="C2709" t="s">
        <v>1780</v>
      </c>
      <c r="D2709" t="s">
        <v>1161</v>
      </c>
      <c r="E2709" s="14" t="s">
        <v>1737</v>
      </c>
      <c r="F2709" s="29">
        <v>9781265572594</v>
      </c>
      <c r="G2709" s="2"/>
    </row>
    <row r="2710" spans="1:7" x14ac:dyDescent="0.3">
      <c r="A2710" t="s">
        <v>543</v>
      </c>
      <c r="B2710" t="s">
        <v>1618</v>
      </c>
      <c r="C2710" t="s">
        <v>1780</v>
      </c>
      <c r="D2710" t="s">
        <v>1161</v>
      </c>
      <c r="E2710" s="14" t="s">
        <v>1738</v>
      </c>
      <c r="F2710" s="29">
        <v>9781265304263</v>
      </c>
      <c r="G2710" s="2"/>
    </row>
    <row r="2711" spans="1:7" x14ac:dyDescent="0.3">
      <c r="A2711" t="s">
        <v>543</v>
      </c>
      <c r="B2711" t="s">
        <v>1618</v>
      </c>
      <c r="C2711" t="s">
        <v>1780</v>
      </c>
      <c r="D2711" t="s">
        <v>1161</v>
      </c>
      <c r="E2711" s="14" t="s">
        <v>1907</v>
      </c>
      <c r="F2711" s="29">
        <v>9781265156145</v>
      </c>
      <c r="G2711" s="2"/>
    </row>
    <row r="2712" spans="1:7" x14ac:dyDescent="0.3">
      <c r="A2712" t="s">
        <v>543</v>
      </c>
      <c r="B2712" t="s">
        <v>1618</v>
      </c>
      <c r="C2712" t="s">
        <v>1781</v>
      </c>
      <c r="D2712" t="s">
        <v>1161</v>
      </c>
      <c r="E2712" s="14" t="s">
        <v>1739</v>
      </c>
      <c r="F2712" s="29">
        <v>9781265689131</v>
      </c>
      <c r="G2712" s="2"/>
    </row>
    <row r="2713" spans="1:7" x14ac:dyDescent="0.3">
      <c r="A2713" t="s">
        <v>543</v>
      </c>
      <c r="B2713" t="s">
        <v>1618</v>
      </c>
      <c r="C2713" t="s">
        <v>1781</v>
      </c>
      <c r="D2713" t="s">
        <v>1161</v>
      </c>
      <c r="E2713" s="14" t="s">
        <v>1740</v>
      </c>
      <c r="F2713" s="29">
        <v>9781264903078</v>
      </c>
      <c r="G2713" s="2"/>
    </row>
    <row r="2714" spans="1:7" x14ac:dyDescent="0.3">
      <c r="A2714" t="s">
        <v>543</v>
      </c>
      <c r="B2714" t="s">
        <v>1618</v>
      </c>
      <c r="C2714" t="s">
        <v>1781</v>
      </c>
      <c r="D2714" t="s">
        <v>1161</v>
      </c>
      <c r="E2714" s="14" t="s">
        <v>1741</v>
      </c>
      <c r="F2714" s="29">
        <v>9781266656514</v>
      </c>
      <c r="G2714" s="2"/>
    </row>
    <row r="2715" spans="1:7" x14ac:dyDescent="0.3">
      <c r="A2715" t="s">
        <v>543</v>
      </c>
      <c r="B2715" t="s">
        <v>1618</v>
      </c>
      <c r="C2715" t="s">
        <v>1781</v>
      </c>
      <c r="D2715" t="s">
        <v>1161</v>
      </c>
      <c r="E2715" s="14" t="s">
        <v>1742</v>
      </c>
      <c r="F2715" s="29">
        <v>9781266206276</v>
      </c>
      <c r="G2715" s="2"/>
    </row>
    <row r="2716" spans="1:7" x14ac:dyDescent="0.3">
      <c r="A2716" t="s">
        <v>543</v>
      </c>
      <c r="B2716" t="s">
        <v>1618</v>
      </c>
      <c r="C2716" t="s">
        <v>1781</v>
      </c>
      <c r="D2716" t="s">
        <v>1161</v>
      </c>
      <c r="E2716" s="14" t="s">
        <v>1743</v>
      </c>
      <c r="F2716" s="29">
        <v>9781266715112</v>
      </c>
      <c r="G2716" s="2"/>
    </row>
    <row r="2717" spans="1:7" x14ac:dyDescent="0.3">
      <c r="A2717" t="s">
        <v>543</v>
      </c>
      <c r="B2717" t="s">
        <v>1618</v>
      </c>
      <c r="C2717" t="s">
        <v>1781</v>
      </c>
      <c r="D2717" t="s">
        <v>1161</v>
      </c>
      <c r="E2717" s="14" t="s">
        <v>1908</v>
      </c>
      <c r="F2717" s="29">
        <v>9781265250522</v>
      </c>
      <c r="G2717" s="2"/>
    </row>
    <row r="2718" spans="1:7" x14ac:dyDescent="0.3">
      <c r="A2718" t="s">
        <v>543</v>
      </c>
      <c r="B2718" t="s">
        <v>1618</v>
      </c>
      <c r="C2718" t="s">
        <v>1782</v>
      </c>
      <c r="D2718" t="s">
        <v>1161</v>
      </c>
      <c r="E2718" s="14" t="s">
        <v>1744</v>
      </c>
      <c r="F2718" s="29">
        <v>9781266753091</v>
      </c>
      <c r="G2718" s="2"/>
    </row>
    <row r="2719" spans="1:7" x14ac:dyDescent="0.3">
      <c r="A2719" t="s">
        <v>543</v>
      </c>
      <c r="B2719" t="s">
        <v>1618</v>
      </c>
      <c r="C2719" t="s">
        <v>1782</v>
      </c>
      <c r="D2719" t="s">
        <v>1161</v>
      </c>
      <c r="E2719" s="14" t="s">
        <v>1745</v>
      </c>
      <c r="F2719" s="29">
        <v>9781265600464</v>
      </c>
      <c r="G2719" s="2"/>
    </row>
    <row r="2720" spans="1:7" x14ac:dyDescent="0.3">
      <c r="A2720" t="s">
        <v>543</v>
      </c>
      <c r="B2720" t="s">
        <v>1618</v>
      </c>
      <c r="C2720" t="s">
        <v>1782</v>
      </c>
      <c r="D2720" t="s">
        <v>1161</v>
      </c>
      <c r="E2720" s="14" t="s">
        <v>1746</v>
      </c>
      <c r="F2720" s="29">
        <v>9781266656811</v>
      </c>
      <c r="G2720" s="2"/>
    </row>
    <row r="2721" spans="1:7" x14ac:dyDescent="0.3">
      <c r="A2721" t="s">
        <v>543</v>
      </c>
      <c r="B2721" t="s">
        <v>1618</v>
      </c>
      <c r="C2721" t="s">
        <v>1782</v>
      </c>
      <c r="D2721" t="s">
        <v>1161</v>
      </c>
      <c r="E2721" s="14" t="s">
        <v>1747</v>
      </c>
      <c r="F2721" s="29">
        <v>9781266132001</v>
      </c>
      <c r="G2721" s="2"/>
    </row>
    <row r="2722" spans="1:7" x14ac:dyDescent="0.3">
      <c r="A2722" t="s">
        <v>543</v>
      </c>
      <c r="B2722" t="s">
        <v>1618</v>
      </c>
      <c r="C2722" t="s">
        <v>1782</v>
      </c>
      <c r="D2722" t="s">
        <v>1161</v>
      </c>
      <c r="E2722" s="14" t="s">
        <v>1748</v>
      </c>
      <c r="F2722" s="29">
        <v>9781264873722</v>
      </c>
      <c r="G2722" s="2"/>
    </row>
    <row r="2723" spans="1:7" x14ac:dyDescent="0.3">
      <c r="A2723" t="s">
        <v>543</v>
      </c>
      <c r="B2723" t="s">
        <v>1618</v>
      </c>
      <c r="C2723" t="s">
        <v>1782</v>
      </c>
      <c r="D2723" t="s">
        <v>1161</v>
      </c>
      <c r="E2723" s="14" t="s">
        <v>1909</v>
      </c>
      <c r="F2723" s="29" t="s">
        <v>1910</v>
      </c>
      <c r="G2723" s="2"/>
    </row>
    <row r="2724" spans="1:7" x14ac:dyDescent="0.3">
      <c r="A2724" t="s">
        <v>543</v>
      </c>
      <c r="B2724" t="s">
        <v>1618</v>
      </c>
      <c r="C2724" t="s">
        <v>1783</v>
      </c>
      <c r="D2724" t="s">
        <v>1161</v>
      </c>
      <c r="E2724" s="14" t="s">
        <v>1749</v>
      </c>
      <c r="F2724" s="29">
        <v>9781265385378</v>
      </c>
      <c r="G2724" s="2"/>
    </row>
    <row r="2725" spans="1:7" x14ac:dyDescent="0.3">
      <c r="A2725" t="s">
        <v>543</v>
      </c>
      <c r="B2725" t="s">
        <v>1618</v>
      </c>
      <c r="C2725" t="s">
        <v>1783</v>
      </c>
      <c r="D2725" t="s">
        <v>1161</v>
      </c>
      <c r="E2725" s="14" t="s">
        <v>1750</v>
      </c>
      <c r="F2725" s="29">
        <v>9781266679599</v>
      </c>
      <c r="G2725" s="2"/>
    </row>
    <row r="2726" spans="1:7" x14ac:dyDescent="0.3">
      <c r="A2726" t="s">
        <v>543</v>
      </c>
      <c r="B2726" t="s">
        <v>1618</v>
      </c>
      <c r="C2726" t="s">
        <v>1783</v>
      </c>
      <c r="D2726" t="s">
        <v>1161</v>
      </c>
      <c r="E2726" s="14" t="s">
        <v>1751</v>
      </c>
      <c r="F2726" s="29">
        <v>9781266914799</v>
      </c>
      <c r="G2726" s="2"/>
    </row>
    <row r="2727" spans="1:7" x14ac:dyDescent="0.3">
      <c r="A2727" t="s">
        <v>543</v>
      </c>
      <c r="B2727" t="s">
        <v>1618</v>
      </c>
      <c r="C2727" t="s">
        <v>1783</v>
      </c>
      <c r="D2727" t="s">
        <v>1161</v>
      </c>
      <c r="E2727" s="14" t="s">
        <v>1752</v>
      </c>
      <c r="F2727" s="29">
        <v>9781265721343</v>
      </c>
      <c r="G2727" s="2"/>
    </row>
    <row r="2728" spans="1:7" x14ac:dyDescent="0.3">
      <c r="A2728" t="s">
        <v>543</v>
      </c>
      <c r="B2728" t="s">
        <v>1618</v>
      </c>
      <c r="C2728" t="s">
        <v>1783</v>
      </c>
      <c r="D2728" t="s">
        <v>1161</v>
      </c>
      <c r="E2728" s="14" t="s">
        <v>1753</v>
      </c>
      <c r="F2728" s="29">
        <v>9781266350108</v>
      </c>
      <c r="G2728" s="2"/>
    </row>
    <row r="2729" spans="1:7" x14ac:dyDescent="0.3">
      <c r="A2729" t="s">
        <v>543</v>
      </c>
      <c r="B2729" t="s">
        <v>1618</v>
      </c>
      <c r="C2729" t="s">
        <v>1783</v>
      </c>
      <c r="D2729" t="s">
        <v>1161</v>
      </c>
      <c r="E2729" s="14" t="s">
        <v>1911</v>
      </c>
      <c r="F2729" s="29" t="s">
        <v>1912</v>
      </c>
      <c r="G2729" s="2"/>
    </row>
    <row r="2730" spans="1:7" x14ac:dyDescent="0.3">
      <c r="A2730" t="s">
        <v>543</v>
      </c>
      <c r="B2730" t="s">
        <v>1618</v>
      </c>
      <c r="C2730" t="s">
        <v>1784</v>
      </c>
      <c r="D2730" t="s">
        <v>1161</v>
      </c>
      <c r="E2730" s="14" t="s">
        <v>1754</v>
      </c>
      <c r="F2730" s="29">
        <v>9781264796878</v>
      </c>
      <c r="G2730" s="2"/>
    </row>
    <row r="2731" spans="1:7" x14ac:dyDescent="0.3">
      <c r="A2731" t="s">
        <v>543</v>
      </c>
      <c r="B2731" t="s">
        <v>1618</v>
      </c>
      <c r="C2731" t="s">
        <v>1784</v>
      </c>
      <c r="D2731" t="s">
        <v>1161</v>
      </c>
      <c r="E2731" s="14" t="s">
        <v>1755</v>
      </c>
      <c r="F2731" s="29">
        <v>9781266174216</v>
      </c>
      <c r="G2731" s="2"/>
    </row>
    <row r="2732" spans="1:7" x14ac:dyDescent="0.3">
      <c r="A2732" t="s">
        <v>543</v>
      </c>
      <c r="B2732" t="s">
        <v>1618</v>
      </c>
      <c r="C2732" t="s">
        <v>1784</v>
      </c>
      <c r="D2732" t="s">
        <v>1161</v>
      </c>
      <c r="E2732" s="14" t="s">
        <v>1756</v>
      </c>
      <c r="F2732" s="29">
        <v>9781266184499</v>
      </c>
      <c r="G2732" s="2"/>
    </row>
    <row r="2733" spans="1:7" x14ac:dyDescent="0.3">
      <c r="A2733" t="s">
        <v>543</v>
      </c>
      <c r="B2733" t="s">
        <v>1618</v>
      </c>
      <c r="C2733" t="s">
        <v>1784</v>
      </c>
      <c r="D2733" t="s">
        <v>1161</v>
      </c>
      <c r="E2733" s="14" t="s">
        <v>1757</v>
      </c>
      <c r="F2733" s="29">
        <v>9781266508738</v>
      </c>
      <c r="G2733" s="2"/>
    </row>
    <row r="2734" spans="1:7" x14ac:dyDescent="0.3">
      <c r="A2734" t="s">
        <v>543</v>
      </c>
      <c r="B2734" t="s">
        <v>1618</v>
      </c>
      <c r="C2734" t="s">
        <v>1784</v>
      </c>
      <c r="D2734" t="s">
        <v>1161</v>
      </c>
      <c r="E2734" s="14" t="s">
        <v>1758</v>
      </c>
      <c r="F2734" s="29">
        <v>9781264950584</v>
      </c>
      <c r="G2734" s="2"/>
    </row>
    <row r="2735" spans="1:7" x14ac:dyDescent="0.3">
      <c r="A2735" t="s">
        <v>543</v>
      </c>
      <c r="B2735" t="s">
        <v>1618</v>
      </c>
      <c r="C2735" t="s">
        <v>1784</v>
      </c>
      <c r="D2735" t="s">
        <v>1161</v>
      </c>
      <c r="E2735" s="14" t="s">
        <v>1913</v>
      </c>
      <c r="F2735" s="29">
        <v>9781264926473</v>
      </c>
      <c r="G2735" s="2"/>
    </row>
    <row r="2736" spans="1:7" x14ac:dyDescent="0.3">
      <c r="A2736" t="s">
        <v>543</v>
      </c>
      <c r="B2736" t="s">
        <v>837</v>
      </c>
      <c r="C2736" t="s">
        <v>838</v>
      </c>
      <c r="D2736" t="s">
        <v>1161</v>
      </c>
      <c r="E2736" t="s">
        <v>839</v>
      </c>
      <c r="F2736" s="1">
        <v>9781264128402</v>
      </c>
      <c r="G2736" s="2"/>
    </row>
    <row r="2737" spans="1:7" x14ac:dyDescent="0.3">
      <c r="A2737" t="s">
        <v>543</v>
      </c>
      <c r="B2737" t="s">
        <v>837</v>
      </c>
      <c r="C2737" t="s">
        <v>838</v>
      </c>
      <c r="D2737" t="s">
        <v>1161</v>
      </c>
      <c r="E2737" t="s">
        <v>840</v>
      </c>
      <c r="F2737" s="1">
        <v>9781264180301</v>
      </c>
      <c r="G2737" s="2"/>
    </row>
    <row r="2738" spans="1:7" x14ac:dyDescent="0.3">
      <c r="A2738" t="s">
        <v>543</v>
      </c>
      <c r="B2738" t="s">
        <v>837</v>
      </c>
      <c r="C2738" t="s">
        <v>838</v>
      </c>
      <c r="D2738" t="s">
        <v>1161</v>
      </c>
      <c r="E2738" t="s">
        <v>841</v>
      </c>
      <c r="F2738" s="1">
        <v>9781264180318</v>
      </c>
      <c r="G2738" s="2"/>
    </row>
    <row r="2739" spans="1:7" x14ac:dyDescent="0.3">
      <c r="A2739" t="s">
        <v>543</v>
      </c>
      <c r="B2739" t="s">
        <v>837</v>
      </c>
      <c r="C2739" t="s">
        <v>838</v>
      </c>
      <c r="D2739" t="s">
        <v>1161</v>
      </c>
      <c r="E2739" t="s">
        <v>842</v>
      </c>
      <c r="F2739" s="1">
        <v>9781264180394</v>
      </c>
      <c r="G2739" s="2"/>
    </row>
    <row r="2740" spans="1:7" x14ac:dyDescent="0.3">
      <c r="A2740" t="s">
        <v>543</v>
      </c>
      <c r="B2740" t="s">
        <v>837</v>
      </c>
      <c r="C2740" t="s">
        <v>838</v>
      </c>
      <c r="D2740" t="s">
        <v>1161</v>
      </c>
      <c r="E2740" t="s">
        <v>843</v>
      </c>
      <c r="F2740" s="1">
        <v>9781264182589</v>
      </c>
      <c r="G2740" s="2"/>
    </row>
    <row r="2741" spans="1:7" x14ac:dyDescent="0.3">
      <c r="A2741" t="s">
        <v>543</v>
      </c>
      <c r="B2741" t="s">
        <v>837</v>
      </c>
      <c r="C2741" t="s">
        <v>838</v>
      </c>
      <c r="D2741" t="s">
        <v>1161</v>
      </c>
      <c r="E2741" t="s">
        <v>844</v>
      </c>
      <c r="F2741" s="1">
        <v>9781264182503</v>
      </c>
      <c r="G2741" s="2"/>
    </row>
    <row r="2742" spans="1:7" x14ac:dyDescent="0.3">
      <c r="A2742" t="s">
        <v>543</v>
      </c>
      <c r="B2742" t="s">
        <v>837</v>
      </c>
      <c r="C2742" t="s">
        <v>838</v>
      </c>
      <c r="D2742" t="s">
        <v>1161</v>
      </c>
      <c r="E2742" t="s">
        <v>845</v>
      </c>
      <c r="F2742" s="1">
        <v>9781264182282</v>
      </c>
      <c r="G2742" s="2"/>
    </row>
    <row r="2743" spans="1:7" x14ac:dyDescent="0.3">
      <c r="A2743" t="s">
        <v>543</v>
      </c>
      <c r="B2743" t="s">
        <v>837</v>
      </c>
      <c r="C2743" t="s">
        <v>838</v>
      </c>
      <c r="D2743" t="s">
        <v>1161</v>
      </c>
      <c r="E2743" t="s">
        <v>846</v>
      </c>
      <c r="F2743" s="1">
        <v>9781264182367</v>
      </c>
      <c r="G2743" s="2"/>
    </row>
    <row r="2744" spans="1:7" x14ac:dyDescent="0.3">
      <c r="A2744" t="s">
        <v>543</v>
      </c>
      <c r="B2744" t="s">
        <v>837</v>
      </c>
      <c r="C2744" t="s">
        <v>847</v>
      </c>
      <c r="D2744" t="s">
        <v>1161</v>
      </c>
      <c r="E2744" t="s">
        <v>848</v>
      </c>
      <c r="F2744" s="1">
        <v>9781264320219</v>
      </c>
      <c r="G2744" s="2"/>
    </row>
    <row r="2745" spans="1:7" x14ac:dyDescent="0.3">
      <c r="A2745" t="s">
        <v>543</v>
      </c>
      <c r="B2745" t="s">
        <v>837</v>
      </c>
      <c r="C2745" t="s">
        <v>847</v>
      </c>
      <c r="D2745" t="s">
        <v>1161</v>
      </c>
      <c r="E2745" t="s">
        <v>849</v>
      </c>
      <c r="F2745" s="1">
        <v>9781264320226</v>
      </c>
      <c r="G2745" s="2"/>
    </row>
    <row r="2746" spans="1:7" x14ac:dyDescent="0.3">
      <c r="A2746" t="s">
        <v>543</v>
      </c>
      <c r="B2746" t="s">
        <v>837</v>
      </c>
      <c r="C2746" t="s">
        <v>847</v>
      </c>
      <c r="D2746" t="s">
        <v>1161</v>
      </c>
      <c r="E2746" t="s">
        <v>850</v>
      </c>
      <c r="F2746" s="1">
        <v>9781264320233</v>
      </c>
      <c r="G2746" s="2"/>
    </row>
    <row r="2747" spans="1:7" x14ac:dyDescent="0.3">
      <c r="A2747" t="s">
        <v>543</v>
      </c>
      <c r="B2747" t="s">
        <v>837</v>
      </c>
      <c r="C2747" t="s">
        <v>847</v>
      </c>
      <c r="D2747" t="s">
        <v>1161</v>
      </c>
      <c r="E2747" t="s">
        <v>851</v>
      </c>
      <c r="F2747" s="1">
        <v>9781264320240</v>
      </c>
      <c r="G2747" s="2"/>
    </row>
    <row r="2748" spans="1:7" x14ac:dyDescent="0.3">
      <c r="A2748" t="s">
        <v>543</v>
      </c>
      <c r="B2748" t="s">
        <v>837</v>
      </c>
      <c r="C2748" t="s">
        <v>847</v>
      </c>
      <c r="D2748" t="s">
        <v>1161</v>
      </c>
      <c r="E2748" t="s">
        <v>1096</v>
      </c>
      <c r="F2748" s="1">
        <v>9781264320257</v>
      </c>
      <c r="G2748" s="2"/>
    </row>
    <row r="2749" spans="1:7" x14ac:dyDescent="0.3">
      <c r="A2749" t="s">
        <v>543</v>
      </c>
      <c r="B2749" t="s">
        <v>837</v>
      </c>
      <c r="C2749" t="s">
        <v>847</v>
      </c>
      <c r="D2749" t="s">
        <v>1161</v>
      </c>
      <c r="E2749" t="s">
        <v>1097</v>
      </c>
      <c r="F2749" s="1">
        <v>9781264320332</v>
      </c>
      <c r="G2749" s="2"/>
    </row>
    <row r="2750" spans="1:7" x14ac:dyDescent="0.3">
      <c r="A2750" t="s">
        <v>543</v>
      </c>
      <c r="B2750" t="s">
        <v>837</v>
      </c>
      <c r="C2750" t="s">
        <v>847</v>
      </c>
      <c r="D2750" t="s">
        <v>1161</v>
      </c>
      <c r="E2750" t="s">
        <v>1098</v>
      </c>
      <c r="F2750" s="1">
        <v>9781264321551</v>
      </c>
      <c r="G2750" s="2"/>
    </row>
    <row r="2751" spans="1:7" x14ac:dyDescent="0.3">
      <c r="A2751" t="s">
        <v>543</v>
      </c>
      <c r="B2751" t="s">
        <v>837</v>
      </c>
      <c r="C2751" t="s">
        <v>847</v>
      </c>
      <c r="D2751" t="s">
        <v>1161</v>
      </c>
      <c r="E2751" t="s">
        <v>1099</v>
      </c>
      <c r="F2751" s="1">
        <v>9781264321636</v>
      </c>
      <c r="G2751" s="2"/>
    </row>
    <row r="2752" spans="1:7" x14ac:dyDescent="0.3">
      <c r="A2752" t="s">
        <v>543</v>
      </c>
      <c r="B2752" t="s">
        <v>837</v>
      </c>
      <c r="C2752" t="s">
        <v>847</v>
      </c>
      <c r="D2752" t="s">
        <v>1161</v>
      </c>
      <c r="E2752" t="s">
        <v>1100</v>
      </c>
      <c r="F2752" s="1">
        <v>9781264320417</v>
      </c>
      <c r="G2752" s="2"/>
    </row>
    <row r="2753" spans="1:7" x14ac:dyDescent="0.3">
      <c r="A2753" t="s">
        <v>543</v>
      </c>
      <c r="B2753" t="s">
        <v>837</v>
      </c>
      <c r="C2753" t="s">
        <v>847</v>
      </c>
      <c r="D2753" t="s">
        <v>1161</v>
      </c>
      <c r="E2753" t="s">
        <v>1101</v>
      </c>
      <c r="F2753" s="1">
        <v>9781264320493</v>
      </c>
      <c r="G2753" s="2"/>
    </row>
    <row r="2754" spans="1:7" x14ac:dyDescent="0.3">
      <c r="F2754" s="1"/>
    </row>
    <row r="2755" spans="1:7" x14ac:dyDescent="0.3">
      <c r="F2755" s="1"/>
    </row>
    <row r="2756" spans="1:7" x14ac:dyDescent="0.3">
      <c r="F2756" s="1"/>
    </row>
    <row r="2757" spans="1:7" x14ac:dyDescent="0.3">
      <c r="F2757" s="1"/>
    </row>
    <row r="2758" spans="1:7" x14ac:dyDescent="0.3">
      <c r="F2758" s="1"/>
    </row>
    <row r="2759" spans="1:7" x14ac:dyDescent="0.3">
      <c r="F2759" s="1"/>
    </row>
    <row r="2760" spans="1:7" x14ac:dyDescent="0.3">
      <c r="F2760" s="1"/>
    </row>
    <row r="2761" spans="1:7" x14ac:dyDescent="0.3">
      <c r="F2761" s="8"/>
    </row>
    <row r="2762" spans="1:7" x14ac:dyDescent="0.3">
      <c r="F2762" s="1"/>
    </row>
    <row r="2763" spans="1:7" x14ac:dyDescent="0.3">
      <c r="F2763" s="1"/>
    </row>
    <row r="2764" spans="1:7" x14ac:dyDescent="0.3">
      <c r="F2764" s="1"/>
    </row>
    <row r="2765" spans="1:7" x14ac:dyDescent="0.3">
      <c r="F2765" s="1"/>
    </row>
    <row r="2766" spans="1:7" x14ac:dyDescent="0.3">
      <c r="F2766" s="1"/>
    </row>
    <row r="2767" spans="1:7" x14ac:dyDescent="0.3">
      <c r="F2767" s="1"/>
    </row>
    <row r="2768" spans="1:7" x14ac:dyDescent="0.3">
      <c r="F2768" s="1"/>
    </row>
    <row r="2769" spans="6:6" x14ac:dyDescent="0.3">
      <c r="F2769" s="1"/>
    </row>
    <row r="2770" spans="6:6" x14ac:dyDescent="0.3">
      <c r="F2770" s="1"/>
    </row>
    <row r="2771" spans="6:6" x14ac:dyDescent="0.3">
      <c r="F2771" s="1"/>
    </row>
    <row r="2772" spans="6:6" x14ac:dyDescent="0.3">
      <c r="F2772" s="1"/>
    </row>
    <row r="2773" spans="6:6" x14ac:dyDescent="0.3">
      <c r="F2773" s="1"/>
    </row>
    <row r="2774" spans="6:6" x14ac:dyDescent="0.3">
      <c r="F2774" s="1"/>
    </row>
    <row r="2775" spans="6:6" x14ac:dyDescent="0.3">
      <c r="F2775" s="1"/>
    </row>
    <row r="2776" spans="6:6" x14ac:dyDescent="0.3">
      <c r="F2776" s="1"/>
    </row>
    <row r="2777" spans="6:6" x14ac:dyDescent="0.3">
      <c r="F2777" s="1"/>
    </row>
    <row r="2778" spans="6:6" x14ac:dyDescent="0.3">
      <c r="F2778" s="1"/>
    </row>
    <row r="2779" spans="6:6" x14ac:dyDescent="0.3">
      <c r="F2779" s="1"/>
    </row>
    <row r="2780" spans="6:6" x14ac:dyDescent="0.3">
      <c r="F2780" s="1"/>
    </row>
    <row r="2781" spans="6:6" x14ac:dyDescent="0.3">
      <c r="F2781" s="1"/>
    </row>
    <row r="2782" spans="6:6" x14ac:dyDescent="0.3">
      <c r="F2782" s="1"/>
    </row>
    <row r="2783" spans="6:6" x14ac:dyDescent="0.3">
      <c r="F2783" s="1"/>
    </row>
    <row r="2784" spans="6:6" x14ac:dyDescent="0.3">
      <c r="F2784" s="1"/>
    </row>
    <row r="2785" spans="6:6" x14ac:dyDescent="0.3">
      <c r="F2785" s="1"/>
    </row>
    <row r="2786" spans="6:6" x14ac:dyDescent="0.3">
      <c r="F2786" s="1"/>
    </row>
    <row r="2787" spans="6:6" x14ac:dyDescent="0.3">
      <c r="F2787" s="1"/>
    </row>
    <row r="2788" spans="6:6" x14ac:dyDescent="0.3">
      <c r="F2788" s="1"/>
    </row>
    <row r="2789" spans="6:6" x14ac:dyDescent="0.3">
      <c r="F2789" s="1"/>
    </row>
    <row r="2790" spans="6:6" x14ac:dyDescent="0.3">
      <c r="F2790" s="1"/>
    </row>
    <row r="2791" spans="6:6" x14ac:dyDescent="0.3">
      <c r="F2791" s="1"/>
    </row>
    <row r="2792" spans="6:6" x14ac:dyDescent="0.3">
      <c r="F2792" s="1"/>
    </row>
    <row r="2793" spans="6:6" x14ac:dyDescent="0.3">
      <c r="F2793" s="1"/>
    </row>
    <row r="2794" spans="6:6" x14ac:dyDescent="0.3">
      <c r="F2794" s="1"/>
    </row>
    <row r="2795" spans="6:6" x14ac:dyDescent="0.3">
      <c r="F2795" s="1"/>
    </row>
    <row r="2796" spans="6:6" x14ac:dyDescent="0.3">
      <c r="F2796" s="1"/>
    </row>
    <row r="2797" spans="6:6" x14ac:dyDescent="0.3">
      <c r="F2797" s="1"/>
    </row>
    <row r="2798" spans="6:6" x14ac:dyDescent="0.3">
      <c r="F2798" s="1"/>
    </row>
    <row r="2799" spans="6:6" x14ac:dyDescent="0.3">
      <c r="F2799" s="1"/>
    </row>
    <row r="2800" spans="6:6" x14ac:dyDescent="0.3">
      <c r="F2800" s="1"/>
    </row>
    <row r="2801" spans="6:6" x14ac:dyDescent="0.3">
      <c r="F2801" s="1"/>
    </row>
    <row r="2802" spans="6:6" x14ac:dyDescent="0.3">
      <c r="F2802" s="1"/>
    </row>
    <row r="2803" spans="6:6" x14ac:dyDescent="0.3">
      <c r="F2803" s="1"/>
    </row>
    <row r="2804" spans="6:6" x14ac:dyDescent="0.3">
      <c r="F2804" s="1"/>
    </row>
    <row r="2805" spans="6:6" x14ac:dyDescent="0.3">
      <c r="F2805" s="1"/>
    </row>
    <row r="2806" spans="6:6" x14ac:dyDescent="0.3">
      <c r="F2806" s="1"/>
    </row>
    <row r="2807" spans="6:6" x14ac:dyDescent="0.3">
      <c r="F2807" s="1"/>
    </row>
    <row r="2808" spans="6:6" x14ac:dyDescent="0.3">
      <c r="F2808" s="1"/>
    </row>
    <row r="2809" spans="6:6" x14ac:dyDescent="0.3">
      <c r="F2809" s="1"/>
    </row>
    <row r="2810" spans="6:6" x14ac:dyDescent="0.3">
      <c r="F2810" s="1"/>
    </row>
    <row r="2811" spans="6:6" x14ac:dyDescent="0.3">
      <c r="F2811" s="1"/>
    </row>
    <row r="2812" spans="6:6" x14ac:dyDescent="0.3">
      <c r="F2812" s="1"/>
    </row>
    <row r="2813" spans="6:6" x14ac:dyDescent="0.3">
      <c r="F2813" s="1"/>
    </row>
    <row r="2814" spans="6:6" x14ac:dyDescent="0.3">
      <c r="F2814" s="1"/>
    </row>
    <row r="2815" spans="6:6" x14ac:dyDescent="0.3">
      <c r="F2815" s="1"/>
    </row>
    <row r="2816" spans="6:6" x14ac:dyDescent="0.3">
      <c r="F2816" s="1"/>
    </row>
    <row r="2817" spans="6:6" x14ac:dyDescent="0.3">
      <c r="F2817" s="1"/>
    </row>
    <row r="2818" spans="6:6" x14ac:dyDescent="0.3">
      <c r="F2818" s="1"/>
    </row>
    <row r="2819" spans="6:6" x14ac:dyDescent="0.3">
      <c r="F2819" s="1"/>
    </row>
    <row r="2820" spans="6:6" x14ac:dyDescent="0.3">
      <c r="F2820" s="1"/>
    </row>
    <row r="2821" spans="6:6" x14ac:dyDescent="0.3">
      <c r="F2821" s="1"/>
    </row>
    <row r="2822" spans="6:6" x14ac:dyDescent="0.3">
      <c r="F2822" s="1"/>
    </row>
    <row r="2823" spans="6:6" x14ac:dyDescent="0.3">
      <c r="F2823" s="1"/>
    </row>
    <row r="2824" spans="6:6" x14ac:dyDescent="0.3">
      <c r="F2824" s="1"/>
    </row>
    <row r="2825" spans="6:6" x14ac:dyDescent="0.3">
      <c r="F2825" s="1"/>
    </row>
    <row r="2826" spans="6:6" x14ac:dyDescent="0.3">
      <c r="F2826" s="1"/>
    </row>
    <row r="2827" spans="6:6" x14ac:dyDescent="0.3">
      <c r="F2827" s="1"/>
    </row>
    <row r="2828" spans="6:6" x14ac:dyDescent="0.3">
      <c r="F2828" s="1"/>
    </row>
    <row r="2829" spans="6:6" x14ac:dyDescent="0.3">
      <c r="F2829" s="1"/>
    </row>
    <row r="2830" spans="6:6" x14ac:dyDescent="0.3">
      <c r="F2830" s="1"/>
    </row>
    <row r="2831" spans="6:6" x14ac:dyDescent="0.3">
      <c r="F2831" s="1"/>
    </row>
    <row r="2832" spans="6:6" x14ac:dyDescent="0.3">
      <c r="F2832" s="1"/>
    </row>
    <row r="2833" spans="6:6" x14ac:dyDescent="0.3">
      <c r="F2833" s="1"/>
    </row>
    <row r="2834" spans="6:6" x14ac:dyDescent="0.3">
      <c r="F2834" s="1"/>
    </row>
    <row r="2835" spans="6:6" x14ac:dyDescent="0.3">
      <c r="F2835" s="1"/>
    </row>
    <row r="2836" spans="6:6" x14ac:dyDescent="0.3">
      <c r="F2836" s="1"/>
    </row>
    <row r="2837" spans="6:6" x14ac:dyDescent="0.3">
      <c r="F2837" s="1"/>
    </row>
    <row r="2838" spans="6:6" x14ac:dyDescent="0.3">
      <c r="F2838" s="1"/>
    </row>
    <row r="2839" spans="6:6" x14ac:dyDescent="0.3">
      <c r="F2839" s="1"/>
    </row>
    <row r="2840" spans="6:6" x14ac:dyDescent="0.3">
      <c r="F2840" s="1"/>
    </row>
    <row r="2841" spans="6:6" x14ac:dyDescent="0.3">
      <c r="F2841" s="1"/>
    </row>
    <row r="2842" spans="6:6" x14ac:dyDescent="0.3">
      <c r="F2842" s="1"/>
    </row>
    <row r="2843" spans="6:6" x14ac:dyDescent="0.3">
      <c r="F2843" s="1"/>
    </row>
    <row r="2844" spans="6:6" x14ac:dyDescent="0.3">
      <c r="F2844" s="1"/>
    </row>
    <row r="2845" spans="6:6" x14ac:dyDescent="0.3">
      <c r="F2845" s="1"/>
    </row>
    <row r="2846" spans="6:6" x14ac:dyDescent="0.3">
      <c r="F2846" s="1"/>
    </row>
    <row r="2847" spans="6:6" x14ac:dyDescent="0.3">
      <c r="F2847" s="1"/>
    </row>
    <row r="2848" spans="6:6" x14ac:dyDescent="0.3">
      <c r="F2848" s="1"/>
    </row>
    <row r="2849" spans="6:6" x14ac:dyDescent="0.3">
      <c r="F2849" s="1"/>
    </row>
    <row r="2850" spans="6:6" x14ac:dyDescent="0.3">
      <c r="F2850" s="1"/>
    </row>
    <row r="2851" spans="6:6" x14ac:dyDescent="0.3">
      <c r="F2851" s="1"/>
    </row>
    <row r="2852" spans="6:6" x14ac:dyDescent="0.3">
      <c r="F2852" s="1"/>
    </row>
    <row r="2853" spans="6:6" x14ac:dyDescent="0.3">
      <c r="F2853" s="1"/>
    </row>
    <row r="2854" spans="6:6" x14ac:dyDescent="0.3">
      <c r="F2854" s="1"/>
    </row>
    <row r="2855" spans="6:6" x14ac:dyDescent="0.3">
      <c r="F2855" s="1"/>
    </row>
    <row r="2856" spans="6:6" x14ac:dyDescent="0.3">
      <c r="F2856" s="1"/>
    </row>
    <row r="2857" spans="6:6" x14ac:dyDescent="0.3">
      <c r="F2857" s="1"/>
    </row>
    <row r="2858" spans="6:6" x14ac:dyDescent="0.3">
      <c r="F2858" s="1"/>
    </row>
    <row r="2859" spans="6:6" x14ac:dyDescent="0.3">
      <c r="F2859" s="1"/>
    </row>
    <row r="2860" spans="6:6" x14ac:dyDescent="0.3">
      <c r="F2860" s="1"/>
    </row>
    <row r="2861" spans="6:6" x14ac:dyDescent="0.3">
      <c r="F2861" s="1"/>
    </row>
    <row r="2862" spans="6:6" x14ac:dyDescent="0.3">
      <c r="F2862" s="1"/>
    </row>
    <row r="2863" spans="6:6" x14ac:dyDescent="0.3">
      <c r="F2863" s="1"/>
    </row>
    <row r="2864" spans="6:6" x14ac:dyDescent="0.3">
      <c r="F2864" s="1"/>
    </row>
    <row r="2865" spans="6:6" x14ac:dyDescent="0.3">
      <c r="F2865" s="1"/>
    </row>
    <row r="2866" spans="6:6" x14ac:dyDescent="0.3">
      <c r="F2866" s="1"/>
    </row>
    <row r="2867" spans="6:6" x14ac:dyDescent="0.3">
      <c r="F2867" s="1"/>
    </row>
    <row r="2868" spans="6:6" x14ac:dyDescent="0.3">
      <c r="F2868" s="1"/>
    </row>
    <row r="2869" spans="6:6" x14ac:dyDescent="0.3">
      <c r="F2869" s="1"/>
    </row>
    <row r="2870" spans="6:6" x14ac:dyDescent="0.3">
      <c r="F2870" s="1"/>
    </row>
    <row r="2871" spans="6:6" x14ac:dyDescent="0.3">
      <c r="F2871" s="1"/>
    </row>
    <row r="2872" spans="6:6" x14ac:dyDescent="0.3">
      <c r="F2872" s="1"/>
    </row>
    <row r="2873" spans="6:6" x14ac:dyDescent="0.3">
      <c r="F2873" s="1"/>
    </row>
    <row r="2874" spans="6:6" x14ac:dyDescent="0.3">
      <c r="F2874" s="1"/>
    </row>
    <row r="2875" spans="6:6" x14ac:dyDescent="0.3">
      <c r="F2875" s="1"/>
    </row>
    <row r="2876" spans="6:6" x14ac:dyDescent="0.3">
      <c r="F2876" s="1"/>
    </row>
    <row r="2877" spans="6:6" x14ac:dyDescent="0.3">
      <c r="F2877" s="1"/>
    </row>
    <row r="2878" spans="6:6" x14ac:dyDescent="0.3">
      <c r="F2878" s="1"/>
    </row>
    <row r="2879" spans="6:6" x14ac:dyDescent="0.3">
      <c r="F2879" s="1"/>
    </row>
    <row r="2880" spans="6:6" x14ac:dyDescent="0.3">
      <c r="F2880" s="1"/>
    </row>
    <row r="2881" spans="6:6" x14ac:dyDescent="0.3">
      <c r="F2881" s="1"/>
    </row>
    <row r="2882" spans="6:6" x14ac:dyDescent="0.3">
      <c r="F2882" s="1"/>
    </row>
    <row r="2883" spans="6:6" x14ac:dyDescent="0.3">
      <c r="F2883" s="1"/>
    </row>
    <row r="2884" spans="6:6" x14ac:dyDescent="0.3">
      <c r="F2884" s="1"/>
    </row>
    <row r="2885" spans="6:6" x14ac:dyDescent="0.3">
      <c r="F2885" s="1"/>
    </row>
    <row r="2886" spans="6:6" x14ac:dyDescent="0.3">
      <c r="F2886" s="1"/>
    </row>
    <row r="2887" spans="6:6" x14ac:dyDescent="0.3">
      <c r="F2887" s="1"/>
    </row>
    <row r="2888" spans="6:6" x14ac:dyDescent="0.3">
      <c r="F2888" s="1"/>
    </row>
    <row r="2889" spans="6:6" x14ac:dyDescent="0.3">
      <c r="F2889" s="1"/>
    </row>
    <row r="2890" spans="6:6" x14ac:dyDescent="0.3">
      <c r="F2890" s="1"/>
    </row>
    <row r="2891" spans="6:6" x14ac:dyDescent="0.3">
      <c r="F2891" s="1"/>
    </row>
    <row r="2892" spans="6:6" x14ac:dyDescent="0.3">
      <c r="F2892" s="1"/>
    </row>
    <row r="2893" spans="6:6" x14ac:dyDescent="0.3">
      <c r="F2893" s="1"/>
    </row>
    <row r="2894" spans="6:6" x14ac:dyDescent="0.3">
      <c r="F2894" s="1"/>
    </row>
    <row r="2895" spans="6:6" x14ac:dyDescent="0.3">
      <c r="F2895" s="1"/>
    </row>
    <row r="2896" spans="6:6" x14ac:dyDescent="0.3">
      <c r="F2896" s="1"/>
    </row>
    <row r="2897" spans="6:6" x14ac:dyDescent="0.3">
      <c r="F2897" s="1"/>
    </row>
    <row r="2898" spans="6:6" x14ac:dyDescent="0.3">
      <c r="F2898" s="1"/>
    </row>
    <row r="2899" spans="6:6" x14ac:dyDescent="0.3">
      <c r="F2899" s="1"/>
    </row>
    <row r="2900" spans="6:6" x14ac:dyDescent="0.3">
      <c r="F2900" s="1"/>
    </row>
    <row r="2901" spans="6:6" x14ac:dyDescent="0.3">
      <c r="F2901" s="1"/>
    </row>
    <row r="2902" spans="6:6" x14ac:dyDescent="0.3">
      <c r="F2902" s="1"/>
    </row>
    <row r="2903" spans="6:6" x14ac:dyDescent="0.3">
      <c r="F2903" s="1"/>
    </row>
    <row r="2904" spans="6:6" x14ac:dyDescent="0.3">
      <c r="F2904" s="1"/>
    </row>
    <row r="2905" spans="6:6" x14ac:dyDescent="0.3">
      <c r="F2905" s="1"/>
    </row>
    <row r="2906" spans="6:6" x14ac:dyDescent="0.3">
      <c r="F2906" s="1"/>
    </row>
    <row r="2907" spans="6:6" x14ac:dyDescent="0.3">
      <c r="F2907" s="1"/>
    </row>
    <row r="2908" spans="6:6" x14ac:dyDescent="0.3">
      <c r="F2908" s="1"/>
    </row>
    <row r="2909" spans="6:6" x14ac:dyDescent="0.3">
      <c r="F2909" s="1"/>
    </row>
    <row r="2910" spans="6:6" x14ac:dyDescent="0.3">
      <c r="F2910" s="1"/>
    </row>
    <row r="2911" spans="6:6" x14ac:dyDescent="0.3">
      <c r="F2911" s="1"/>
    </row>
    <row r="2912" spans="6:6" x14ac:dyDescent="0.3">
      <c r="F2912" s="1"/>
    </row>
    <row r="2913" spans="6:6" x14ac:dyDescent="0.3">
      <c r="F2913" s="1"/>
    </row>
    <row r="2914" spans="6:6" x14ac:dyDescent="0.3">
      <c r="F2914" s="1"/>
    </row>
    <row r="2915" spans="6:6" x14ac:dyDescent="0.3">
      <c r="F2915" s="1"/>
    </row>
    <row r="2916" spans="6:6" x14ac:dyDescent="0.3">
      <c r="F2916" s="1"/>
    </row>
    <row r="2917" spans="6:6" x14ac:dyDescent="0.3">
      <c r="F2917" s="1"/>
    </row>
    <row r="2918" spans="6:6" x14ac:dyDescent="0.3">
      <c r="F2918" s="1"/>
    </row>
    <row r="2919" spans="6:6" x14ac:dyDescent="0.3">
      <c r="F2919" s="1"/>
    </row>
    <row r="2920" spans="6:6" x14ac:dyDescent="0.3">
      <c r="F2920" s="1"/>
    </row>
    <row r="2921" spans="6:6" x14ac:dyDescent="0.3">
      <c r="F2921" s="1"/>
    </row>
    <row r="2922" spans="6:6" x14ac:dyDescent="0.3">
      <c r="F2922" s="1"/>
    </row>
    <row r="2923" spans="6:6" x14ac:dyDescent="0.3">
      <c r="F2923" s="1"/>
    </row>
    <row r="2924" spans="6:6" x14ac:dyDescent="0.3">
      <c r="F2924" s="1"/>
    </row>
    <row r="2925" spans="6:6" x14ac:dyDescent="0.3">
      <c r="F2925" s="1"/>
    </row>
    <row r="2926" spans="6:6" x14ac:dyDescent="0.3">
      <c r="F2926" s="1"/>
    </row>
    <row r="2927" spans="6:6" x14ac:dyDescent="0.3">
      <c r="F2927" s="1"/>
    </row>
    <row r="2928" spans="6:6" x14ac:dyDescent="0.3">
      <c r="F2928" s="1"/>
    </row>
    <row r="2929" spans="6:6" x14ac:dyDescent="0.3">
      <c r="F2929" s="1"/>
    </row>
    <row r="2930" spans="6:6" x14ac:dyDescent="0.3">
      <c r="F2930" s="1"/>
    </row>
    <row r="2931" spans="6:6" x14ac:dyDescent="0.3">
      <c r="F2931" s="1"/>
    </row>
    <row r="2932" spans="6:6" x14ac:dyDescent="0.3">
      <c r="F2932" s="1"/>
    </row>
    <row r="2933" spans="6:6" x14ac:dyDescent="0.3">
      <c r="F2933" s="1"/>
    </row>
    <row r="2934" spans="6:6" x14ac:dyDescent="0.3">
      <c r="F2934" s="1"/>
    </row>
    <row r="2935" spans="6:6" x14ac:dyDescent="0.3">
      <c r="F2935" s="1"/>
    </row>
    <row r="2936" spans="6:6" x14ac:dyDescent="0.3">
      <c r="F2936" s="1"/>
    </row>
    <row r="2937" spans="6:6" x14ac:dyDescent="0.3">
      <c r="F2937" s="1"/>
    </row>
    <row r="2938" spans="6:6" x14ac:dyDescent="0.3">
      <c r="F2938" s="1"/>
    </row>
    <row r="2939" spans="6:6" x14ac:dyDescent="0.3">
      <c r="F2939" s="1"/>
    </row>
    <row r="2940" spans="6:6" x14ac:dyDescent="0.3">
      <c r="F2940" s="1"/>
    </row>
    <row r="2941" spans="6:6" x14ac:dyDescent="0.3">
      <c r="F2941" s="1"/>
    </row>
    <row r="2942" spans="6:6" x14ac:dyDescent="0.3">
      <c r="F2942" s="1"/>
    </row>
    <row r="2943" spans="6:6" x14ac:dyDescent="0.3">
      <c r="F2943" s="1"/>
    </row>
    <row r="2944" spans="6:6" x14ac:dyDescent="0.3">
      <c r="F2944" s="1"/>
    </row>
    <row r="2945" spans="6:6" x14ac:dyDescent="0.3">
      <c r="F2945" s="1"/>
    </row>
    <row r="2946" spans="6:6" x14ac:dyDescent="0.3">
      <c r="F2946" s="1"/>
    </row>
    <row r="2947" spans="6:6" x14ac:dyDescent="0.3">
      <c r="F2947" s="1"/>
    </row>
    <row r="2948" spans="6:6" x14ac:dyDescent="0.3">
      <c r="F2948" s="1"/>
    </row>
    <row r="2949" spans="6:6" x14ac:dyDescent="0.3">
      <c r="F2949" s="1"/>
    </row>
    <row r="2950" spans="6:6" x14ac:dyDescent="0.3">
      <c r="F2950" s="1"/>
    </row>
    <row r="2951" spans="6:6" x14ac:dyDescent="0.3">
      <c r="F2951" s="1"/>
    </row>
    <row r="2952" spans="6:6" x14ac:dyDescent="0.3">
      <c r="F2952" s="1"/>
    </row>
    <row r="2953" spans="6:6" x14ac:dyDescent="0.3">
      <c r="F2953" s="1"/>
    </row>
    <row r="2954" spans="6:6" x14ac:dyDescent="0.3">
      <c r="F2954" s="1"/>
    </row>
    <row r="2955" spans="6:6" x14ac:dyDescent="0.3">
      <c r="F2955" s="1"/>
    </row>
    <row r="2956" spans="6:6" x14ac:dyDescent="0.3">
      <c r="F2956" s="1"/>
    </row>
    <row r="2957" spans="6:6" x14ac:dyDescent="0.3">
      <c r="F2957" s="1"/>
    </row>
    <row r="2958" spans="6:6" x14ac:dyDescent="0.3">
      <c r="F2958" s="1"/>
    </row>
    <row r="2959" spans="6:6" x14ac:dyDescent="0.3">
      <c r="F2959" s="1"/>
    </row>
    <row r="2960" spans="6:6" x14ac:dyDescent="0.3">
      <c r="F2960" s="1"/>
    </row>
    <row r="2961" spans="6:6" x14ac:dyDescent="0.3">
      <c r="F2961" s="1"/>
    </row>
    <row r="2962" spans="6:6" x14ac:dyDescent="0.3">
      <c r="F2962" s="1"/>
    </row>
    <row r="2963" spans="6:6" x14ac:dyDescent="0.3">
      <c r="F2963" s="1"/>
    </row>
    <row r="2964" spans="6:6" x14ac:dyDescent="0.3">
      <c r="F2964" s="1"/>
    </row>
    <row r="2965" spans="6:6" x14ac:dyDescent="0.3">
      <c r="F2965" s="1"/>
    </row>
    <row r="2966" spans="6:6" x14ac:dyDescent="0.3">
      <c r="F2966" s="1"/>
    </row>
    <row r="2967" spans="6:6" x14ac:dyDescent="0.3">
      <c r="F2967" s="1"/>
    </row>
    <row r="2968" spans="6:6" x14ac:dyDescent="0.3">
      <c r="F2968" s="1"/>
    </row>
    <row r="2969" spans="6:6" x14ac:dyDescent="0.3">
      <c r="F2969" s="1"/>
    </row>
    <row r="2970" spans="6:6" x14ac:dyDescent="0.3">
      <c r="F2970" s="1"/>
    </row>
    <row r="2971" spans="6:6" x14ac:dyDescent="0.3">
      <c r="F2971" s="1"/>
    </row>
    <row r="2972" spans="6:6" x14ac:dyDescent="0.3">
      <c r="F2972" s="1"/>
    </row>
    <row r="2973" spans="6:6" x14ac:dyDescent="0.3">
      <c r="F2973" s="1"/>
    </row>
    <row r="2974" spans="6:6" x14ac:dyDescent="0.3">
      <c r="F2974" s="1"/>
    </row>
    <row r="2975" spans="6:6" x14ac:dyDescent="0.3">
      <c r="F2975" s="1"/>
    </row>
    <row r="2976" spans="6:6" x14ac:dyDescent="0.3">
      <c r="F2976" s="1"/>
    </row>
    <row r="2977" spans="6:6" x14ac:dyDescent="0.3">
      <c r="F2977" s="1"/>
    </row>
    <row r="2978" spans="6:6" x14ac:dyDescent="0.3">
      <c r="F2978" s="1"/>
    </row>
    <row r="2979" spans="6:6" x14ac:dyDescent="0.3">
      <c r="F2979" s="1"/>
    </row>
    <row r="2980" spans="6:6" x14ac:dyDescent="0.3">
      <c r="F2980" s="1"/>
    </row>
    <row r="2981" spans="6:6" x14ac:dyDescent="0.3">
      <c r="F2981" s="1"/>
    </row>
    <row r="2982" spans="6:6" x14ac:dyDescent="0.3">
      <c r="F2982" s="1"/>
    </row>
    <row r="2983" spans="6:6" x14ac:dyDescent="0.3">
      <c r="F2983" s="1"/>
    </row>
    <row r="2984" spans="6:6" x14ac:dyDescent="0.3">
      <c r="F2984" s="1"/>
    </row>
    <row r="2985" spans="6:6" x14ac:dyDescent="0.3">
      <c r="F2985" s="1"/>
    </row>
    <row r="2986" spans="6:6" x14ac:dyDescent="0.3">
      <c r="F2986" s="1"/>
    </row>
    <row r="2987" spans="6:6" x14ac:dyDescent="0.3">
      <c r="F2987" s="1"/>
    </row>
    <row r="2988" spans="6:6" x14ac:dyDescent="0.3">
      <c r="F2988" s="1"/>
    </row>
    <row r="2989" spans="6:6" x14ac:dyDescent="0.3">
      <c r="F2989" s="1"/>
    </row>
    <row r="2990" spans="6:6" x14ac:dyDescent="0.3">
      <c r="F2990" s="1"/>
    </row>
    <row r="2991" spans="6:6" x14ac:dyDescent="0.3">
      <c r="F2991" s="1"/>
    </row>
    <row r="2992" spans="6:6" x14ac:dyDescent="0.3">
      <c r="F2992" s="1"/>
    </row>
    <row r="2993" spans="6:6" x14ac:dyDescent="0.3">
      <c r="F2993" s="1"/>
    </row>
    <row r="2994" spans="6:6" x14ac:dyDescent="0.3">
      <c r="F2994" s="1"/>
    </row>
    <row r="2995" spans="6:6" x14ac:dyDescent="0.3">
      <c r="F2995" s="1"/>
    </row>
    <row r="2996" spans="6:6" x14ac:dyDescent="0.3">
      <c r="F2996" s="1"/>
    </row>
    <row r="2997" spans="6:6" x14ac:dyDescent="0.3">
      <c r="F2997" s="1"/>
    </row>
    <row r="2998" spans="6:6" x14ac:dyDescent="0.3">
      <c r="F2998" s="1"/>
    </row>
    <row r="2999" spans="6:6" x14ac:dyDescent="0.3">
      <c r="F2999" s="1"/>
    </row>
    <row r="3000" spans="6:6" x14ac:dyDescent="0.3">
      <c r="F3000" s="1"/>
    </row>
    <row r="3001" spans="6:6" x14ac:dyDescent="0.3">
      <c r="F3001" s="1"/>
    </row>
    <row r="3002" spans="6:6" x14ac:dyDescent="0.3">
      <c r="F3002" s="1"/>
    </row>
    <row r="3003" spans="6:6" x14ac:dyDescent="0.3">
      <c r="F3003" s="1"/>
    </row>
    <row r="3004" spans="6:6" x14ac:dyDescent="0.3">
      <c r="F3004" s="1"/>
    </row>
    <row r="3005" spans="6:6" x14ac:dyDescent="0.3">
      <c r="F3005" s="1"/>
    </row>
    <row r="3006" spans="6:6" x14ac:dyDescent="0.3">
      <c r="F3006" s="1"/>
    </row>
    <row r="3007" spans="6:6" x14ac:dyDescent="0.3">
      <c r="F3007" s="1"/>
    </row>
    <row r="3008" spans="6:6" x14ac:dyDescent="0.3">
      <c r="F3008" s="1"/>
    </row>
    <row r="3009" spans="6:6" x14ac:dyDescent="0.3">
      <c r="F3009" s="1"/>
    </row>
    <row r="3010" spans="6:6" x14ac:dyDescent="0.3">
      <c r="F3010" s="1"/>
    </row>
    <row r="3011" spans="6:6" x14ac:dyDescent="0.3">
      <c r="F3011" s="1"/>
    </row>
    <row r="3012" spans="6:6" x14ac:dyDescent="0.3">
      <c r="F3012" s="1"/>
    </row>
    <row r="3013" spans="6:6" x14ac:dyDescent="0.3">
      <c r="F3013" s="1"/>
    </row>
    <row r="3014" spans="6:6" x14ac:dyDescent="0.3">
      <c r="F3014" s="9"/>
    </row>
    <row r="3015" spans="6:6" x14ac:dyDescent="0.3">
      <c r="F3015" s="9"/>
    </row>
    <row r="3016" spans="6:6" x14ac:dyDescent="0.3">
      <c r="F3016" s="9"/>
    </row>
    <row r="3017" spans="6:6" x14ac:dyDescent="0.3">
      <c r="F3017" s="9"/>
    </row>
    <row r="3018" spans="6:6" x14ac:dyDescent="0.3">
      <c r="F3018" s="11"/>
    </row>
    <row r="3019" spans="6:6" x14ac:dyDescent="0.3">
      <c r="F3019" s="11"/>
    </row>
    <row r="3020" spans="6:6" x14ac:dyDescent="0.3">
      <c r="F3020" s="11"/>
    </row>
    <row r="3021" spans="6:6" x14ac:dyDescent="0.3">
      <c r="F3021" s="11"/>
    </row>
    <row r="3022" spans="6:6" x14ac:dyDescent="0.3">
      <c r="F3022" s="11"/>
    </row>
    <row r="3023" spans="6:6" x14ac:dyDescent="0.3">
      <c r="F3023" s="11"/>
    </row>
    <row r="3024" spans="6:6" x14ac:dyDescent="0.3">
      <c r="F3024" s="11"/>
    </row>
    <row r="3025" spans="6:6" x14ac:dyDescent="0.3">
      <c r="F3025" s="11"/>
    </row>
    <row r="3026" spans="6:6" x14ac:dyDescent="0.3">
      <c r="F3026" s="11"/>
    </row>
    <row r="3027" spans="6:6" x14ac:dyDescent="0.3">
      <c r="F3027" s="11"/>
    </row>
    <row r="3028" spans="6:6" x14ac:dyDescent="0.3">
      <c r="F3028" s="11"/>
    </row>
    <row r="3029" spans="6:6" x14ac:dyDescent="0.3">
      <c r="F3029" s="11"/>
    </row>
    <row r="3030" spans="6:6" x14ac:dyDescent="0.3">
      <c r="F3030" s="11"/>
    </row>
    <row r="3031" spans="6:6" x14ac:dyDescent="0.3">
      <c r="F3031" s="11"/>
    </row>
    <row r="3032" spans="6:6" x14ac:dyDescent="0.3">
      <c r="F3032" s="1"/>
    </row>
    <row r="3033" spans="6:6" x14ac:dyDescent="0.3">
      <c r="F3033" s="1"/>
    </row>
    <row r="3034" spans="6:6" x14ac:dyDescent="0.3">
      <c r="F3034" s="1"/>
    </row>
    <row r="3035" spans="6:6" x14ac:dyDescent="0.3">
      <c r="F3035" s="1"/>
    </row>
    <row r="3036" spans="6:6" x14ac:dyDescent="0.3">
      <c r="F3036" s="1"/>
    </row>
    <row r="3037" spans="6:6" x14ac:dyDescent="0.3">
      <c r="F3037" s="9"/>
    </row>
    <row r="3038" spans="6:6" x14ac:dyDescent="0.3">
      <c r="F3038" s="9"/>
    </row>
    <row r="3039" spans="6:6" x14ac:dyDescent="0.3">
      <c r="F3039" s="9"/>
    </row>
    <row r="3040" spans="6:6" x14ac:dyDescent="0.3">
      <c r="F3040" s="9"/>
    </row>
    <row r="3041" spans="6:6" x14ac:dyDescent="0.3">
      <c r="F3041" s="9"/>
    </row>
    <row r="3042" spans="6:6" x14ac:dyDescent="0.3">
      <c r="F3042" s="9"/>
    </row>
    <row r="3043" spans="6:6" x14ac:dyDescent="0.3">
      <c r="F3043" s="9"/>
    </row>
    <row r="3044" spans="6:6" x14ac:dyDescent="0.3">
      <c r="F3044" s="9"/>
    </row>
    <row r="3045" spans="6:6" x14ac:dyDescent="0.3">
      <c r="F3045" s="9"/>
    </row>
    <row r="3046" spans="6:6" x14ac:dyDescent="0.3">
      <c r="F3046" s="9"/>
    </row>
    <row r="3047" spans="6:6" x14ac:dyDescent="0.3">
      <c r="F3047" s="9"/>
    </row>
    <row r="3048" spans="6:6" x14ac:dyDescent="0.3">
      <c r="F3048" s="9"/>
    </row>
    <row r="3049" spans="6:6" x14ac:dyDescent="0.3">
      <c r="F3049" s="9"/>
    </row>
    <row r="3050" spans="6:6" x14ac:dyDescent="0.3">
      <c r="F3050" s="9"/>
    </row>
    <row r="3051" spans="6:6" x14ac:dyDescent="0.3">
      <c r="F3051" s="9"/>
    </row>
    <row r="3052" spans="6:6" x14ac:dyDescent="0.3">
      <c r="F3052" s="1"/>
    </row>
    <row r="3053" spans="6:6" x14ac:dyDescent="0.3">
      <c r="F3053" s="1"/>
    </row>
    <row r="3054" spans="6:6" x14ac:dyDescent="0.3">
      <c r="F3054" s="9"/>
    </row>
    <row r="3055" spans="6:6" x14ac:dyDescent="0.3">
      <c r="F3055" s="9"/>
    </row>
    <row r="3056" spans="6:6" x14ac:dyDescent="0.3">
      <c r="F3056" s="9"/>
    </row>
    <row r="3057" spans="6:6" x14ac:dyDescent="0.3">
      <c r="F3057" s="9"/>
    </row>
    <row r="3058" spans="6:6" x14ac:dyDescent="0.3">
      <c r="F3058" s="9"/>
    </row>
    <row r="3059" spans="6:6" x14ac:dyDescent="0.3">
      <c r="F3059" s="9"/>
    </row>
    <row r="3060" spans="6:6" x14ac:dyDescent="0.3">
      <c r="F3060" s="9"/>
    </row>
    <row r="3061" spans="6:6" x14ac:dyDescent="0.3">
      <c r="F3061" s="9"/>
    </row>
    <row r="3062" spans="6:6" x14ac:dyDescent="0.3">
      <c r="F3062" s="9"/>
    </row>
    <row r="3063" spans="6:6" x14ac:dyDescent="0.3">
      <c r="F3063" s="9"/>
    </row>
    <row r="3064" spans="6:6" x14ac:dyDescent="0.3">
      <c r="F3064" s="1"/>
    </row>
    <row r="3065" spans="6:6" x14ac:dyDescent="0.3">
      <c r="F3065" s="1"/>
    </row>
    <row r="3066" spans="6:6" x14ac:dyDescent="0.3">
      <c r="F3066" s="9"/>
    </row>
    <row r="3067" spans="6:6" x14ac:dyDescent="0.3">
      <c r="F3067" s="9"/>
    </row>
    <row r="3068" spans="6:6" x14ac:dyDescent="0.3">
      <c r="F3068" s="9"/>
    </row>
    <row r="3069" spans="6:6" x14ac:dyDescent="0.3">
      <c r="F3069" s="9"/>
    </row>
    <row r="3070" spans="6:6" x14ac:dyDescent="0.3">
      <c r="F3070" s="9"/>
    </row>
    <row r="3071" spans="6:6" x14ac:dyDescent="0.3">
      <c r="F3071" s="9"/>
    </row>
    <row r="3072" spans="6:6" x14ac:dyDescent="0.3">
      <c r="F3072" s="9"/>
    </row>
    <row r="3073" spans="6:6" x14ac:dyDescent="0.3">
      <c r="F3073" s="9"/>
    </row>
    <row r="3074" spans="6:6" x14ac:dyDescent="0.3">
      <c r="F3074" s="9"/>
    </row>
    <row r="3075" spans="6:6" x14ac:dyDescent="0.3">
      <c r="F3075" s="9"/>
    </row>
    <row r="3076" spans="6:6" x14ac:dyDescent="0.3">
      <c r="F3076" s="9"/>
    </row>
    <row r="3077" spans="6:6" x14ac:dyDescent="0.3">
      <c r="F3077" s="9"/>
    </row>
    <row r="3078" spans="6:6" x14ac:dyDescent="0.3">
      <c r="F3078" s="9"/>
    </row>
    <row r="3079" spans="6:6" x14ac:dyDescent="0.3">
      <c r="F3079" s="9"/>
    </row>
    <row r="3080" spans="6:6" x14ac:dyDescent="0.3">
      <c r="F3080" s="9"/>
    </row>
    <row r="3081" spans="6:6" x14ac:dyDescent="0.3">
      <c r="F3081" s="9"/>
    </row>
    <row r="3082" spans="6:6" x14ac:dyDescent="0.3">
      <c r="F3082" s="9"/>
    </row>
    <row r="3083" spans="6:6" x14ac:dyDescent="0.3">
      <c r="F3083" s="9"/>
    </row>
    <row r="3084" spans="6:6" x14ac:dyDescent="0.3">
      <c r="F3084" s="9"/>
    </row>
    <row r="3085" spans="6:6" x14ac:dyDescent="0.3">
      <c r="F3085" s="9"/>
    </row>
    <row r="3086" spans="6:6" x14ac:dyDescent="0.3">
      <c r="F3086" s="9"/>
    </row>
    <row r="3087" spans="6:6" x14ac:dyDescent="0.3">
      <c r="F3087" s="9"/>
    </row>
    <row r="3088" spans="6:6" x14ac:dyDescent="0.3">
      <c r="F3088" s="9"/>
    </row>
    <row r="3089" spans="6:6" x14ac:dyDescent="0.3">
      <c r="F3089" s="9"/>
    </row>
    <row r="3090" spans="6:6" x14ac:dyDescent="0.3">
      <c r="F3090" s="9"/>
    </row>
    <row r="3091" spans="6:6" x14ac:dyDescent="0.3">
      <c r="F3091" s="9"/>
    </row>
    <row r="3092" spans="6:6" x14ac:dyDescent="0.3">
      <c r="F3092" s="9"/>
    </row>
    <row r="3093" spans="6:6" x14ac:dyDescent="0.3">
      <c r="F3093" s="9"/>
    </row>
    <row r="3094" spans="6:6" x14ac:dyDescent="0.3">
      <c r="F3094" s="9"/>
    </row>
    <row r="3095" spans="6:6" x14ac:dyDescent="0.3">
      <c r="F3095" s="9"/>
    </row>
    <row r="3096" spans="6:6" x14ac:dyDescent="0.3">
      <c r="F3096" s="9"/>
    </row>
    <row r="3097" spans="6:6" x14ac:dyDescent="0.3">
      <c r="F3097" s="9"/>
    </row>
    <row r="3098" spans="6:6" x14ac:dyDescent="0.3">
      <c r="F3098" s="9"/>
    </row>
    <row r="3099" spans="6:6" x14ac:dyDescent="0.3">
      <c r="F3099" s="9"/>
    </row>
    <row r="3100" spans="6:6" x14ac:dyDescent="0.3">
      <c r="F3100" s="9"/>
    </row>
    <row r="3101" spans="6:6" x14ac:dyDescent="0.3">
      <c r="F3101" s="9"/>
    </row>
    <row r="3102" spans="6:6" x14ac:dyDescent="0.3">
      <c r="F3102" s="9"/>
    </row>
    <row r="3103" spans="6:6" x14ac:dyDescent="0.3">
      <c r="F3103" s="9"/>
    </row>
    <row r="3104" spans="6:6" x14ac:dyDescent="0.3">
      <c r="F3104" s="9"/>
    </row>
    <row r="3105" spans="6:6" x14ac:dyDescent="0.3">
      <c r="F3105" s="9"/>
    </row>
    <row r="3106" spans="6:6" x14ac:dyDescent="0.3">
      <c r="F3106" s="9"/>
    </row>
    <row r="3107" spans="6:6" x14ac:dyDescent="0.3">
      <c r="F3107" s="9"/>
    </row>
    <row r="3108" spans="6:6" x14ac:dyDescent="0.3">
      <c r="F3108" s="9"/>
    </row>
    <row r="3109" spans="6:6" x14ac:dyDescent="0.3">
      <c r="F3109" s="9"/>
    </row>
    <row r="3110" spans="6:6" x14ac:dyDescent="0.3">
      <c r="F3110" s="9"/>
    </row>
    <row r="3111" spans="6:6" x14ac:dyDescent="0.3">
      <c r="F3111" s="9"/>
    </row>
    <row r="3112" spans="6:6" x14ac:dyDescent="0.3">
      <c r="F3112" s="9"/>
    </row>
    <row r="3113" spans="6:6" x14ac:dyDescent="0.3">
      <c r="F3113" s="9"/>
    </row>
    <row r="3114" spans="6:6" x14ac:dyDescent="0.3">
      <c r="F3114" s="9"/>
    </row>
    <row r="3115" spans="6:6" x14ac:dyDescent="0.3">
      <c r="F3115" s="9"/>
    </row>
    <row r="3116" spans="6:6" x14ac:dyDescent="0.3">
      <c r="F3116" s="9"/>
    </row>
    <row r="3117" spans="6:6" x14ac:dyDescent="0.3">
      <c r="F3117" s="9"/>
    </row>
    <row r="3118" spans="6:6" x14ac:dyDescent="0.3">
      <c r="F3118" s="1"/>
    </row>
    <row r="3119" spans="6:6" x14ac:dyDescent="0.3">
      <c r="F3119" s="1"/>
    </row>
    <row r="3120" spans="6:6" x14ac:dyDescent="0.3">
      <c r="F3120" s="1"/>
    </row>
    <row r="3121" spans="6:6" x14ac:dyDescent="0.3">
      <c r="F3121" s="1"/>
    </row>
    <row r="3122" spans="6:6" x14ac:dyDescent="0.3">
      <c r="F3122" s="1"/>
    </row>
    <row r="3123" spans="6:6" x14ac:dyDescent="0.3">
      <c r="F3123" s="1"/>
    </row>
    <row r="3124" spans="6:6" x14ac:dyDescent="0.3">
      <c r="F3124" s="1"/>
    </row>
    <row r="3125" spans="6:6" x14ac:dyDescent="0.3">
      <c r="F3125" s="1"/>
    </row>
    <row r="3126" spans="6:6" x14ac:dyDescent="0.3">
      <c r="F3126" s="1"/>
    </row>
    <row r="3127" spans="6:6" x14ac:dyDescent="0.3">
      <c r="F3127" s="1"/>
    </row>
    <row r="3128" spans="6:6" x14ac:dyDescent="0.3">
      <c r="F3128" s="1"/>
    </row>
    <row r="3129" spans="6:6" x14ac:dyDescent="0.3">
      <c r="F3129" s="1"/>
    </row>
    <row r="3130" spans="6:6" x14ac:dyDescent="0.3">
      <c r="F3130" s="1"/>
    </row>
    <row r="3131" spans="6:6" x14ac:dyDescent="0.3">
      <c r="F3131" s="1"/>
    </row>
    <row r="3132" spans="6:6" x14ac:dyDescent="0.3">
      <c r="F3132" s="1"/>
    </row>
    <row r="3133" spans="6:6" x14ac:dyDescent="0.3">
      <c r="F3133" s="1"/>
    </row>
    <row r="3134" spans="6:6" x14ac:dyDescent="0.3">
      <c r="F3134" s="1"/>
    </row>
    <row r="3135" spans="6:6" x14ac:dyDescent="0.3">
      <c r="F3135" s="1"/>
    </row>
    <row r="3136" spans="6:6" x14ac:dyDescent="0.3">
      <c r="F3136" s="1"/>
    </row>
    <row r="3137" spans="6:6" x14ac:dyDescent="0.3">
      <c r="F3137" s="1"/>
    </row>
    <row r="3138" spans="6:6" x14ac:dyDescent="0.3">
      <c r="F3138" s="1"/>
    </row>
    <row r="3139" spans="6:6" x14ac:dyDescent="0.3">
      <c r="F3139" s="1"/>
    </row>
    <row r="3140" spans="6:6" x14ac:dyDescent="0.3">
      <c r="F3140" s="1"/>
    </row>
    <row r="3141" spans="6:6" x14ac:dyDescent="0.3">
      <c r="F3141" s="1"/>
    </row>
    <row r="3142" spans="6:6" x14ac:dyDescent="0.3">
      <c r="F3142" s="1"/>
    </row>
    <row r="3143" spans="6:6" x14ac:dyDescent="0.3">
      <c r="F3143" s="1"/>
    </row>
    <row r="3144" spans="6:6" x14ac:dyDescent="0.3">
      <c r="F3144" s="1"/>
    </row>
    <row r="3145" spans="6:6" x14ac:dyDescent="0.3">
      <c r="F3145" s="1"/>
    </row>
    <row r="3146" spans="6:6" x14ac:dyDescent="0.3">
      <c r="F3146" s="1"/>
    </row>
    <row r="3147" spans="6:6" x14ac:dyDescent="0.3">
      <c r="F3147" s="1"/>
    </row>
    <row r="3148" spans="6:6" x14ac:dyDescent="0.3">
      <c r="F3148" s="1"/>
    </row>
    <row r="3149" spans="6:6" x14ac:dyDescent="0.3">
      <c r="F3149" s="1"/>
    </row>
    <row r="3150" spans="6:6" x14ac:dyDescent="0.3">
      <c r="F3150" s="1"/>
    </row>
    <row r="3151" spans="6:6" x14ac:dyDescent="0.3">
      <c r="F3151" s="1"/>
    </row>
    <row r="3152" spans="6:6" x14ac:dyDescent="0.3">
      <c r="F3152" s="1"/>
    </row>
    <row r="3153" spans="6:6" x14ac:dyDescent="0.3">
      <c r="F3153" s="1"/>
    </row>
    <row r="3154" spans="6:6" x14ac:dyDescent="0.3">
      <c r="F3154" s="1"/>
    </row>
    <row r="3155" spans="6:6" x14ac:dyDescent="0.3">
      <c r="F3155" s="1"/>
    </row>
    <row r="3156" spans="6:6" x14ac:dyDescent="0.3">
      <c r="F3156" s="1"/>
    </row>
    <row r="3157" spans="6:6" x14ac:dyDescent="0.3">
      <c r="F3157" s="1"/>
    </row>
    <row r="3158" spans="6:6" x14ac:dyDescent="0.3">
      <c r="F3158" s="1"/>
    </row>
    <row r="3159" spans="6:6" x14ac:dyDescent="0.3">
      <c r="F3159" s="1"/>
    </row>
    <row r="3160" spans="6:6" x14ac:dyDescent="0.3">
      <c r="F3160" s="1"/>
    </row>
    <row r="3161" spans="6:6" x14ac:dyDescent="0.3">
      <c r="F3161" s="1"/>
    </row>
    <row r="3162" spans="6:6" x14ac:dyDescent="0.3">
      <c r="F3162" s="1"/>
    </row>
    <row r="3163" spans="6:6" x14ac:dyDescent="0.3">
      <c r="F3163" s="1"/>
    </row>
    <row r="3164" spans="6:6" x14ac:dyDescent="0.3">
      <c r="F3164" s="1"/>
    </row>
    <row r="3165" spans="6:6" x14ac:dyDescent="0.3">
      <c r="F3165" s="1"/>
    </row>
    <row r="3166" spans="6:6" x14ac:dyDescent="0.3">
      <c r="F3166" s="1"/>
    </row>
    <row r="3167" spans="6:6" x14ac:dyDescent="0.3">
      <c r="F3167" s="1"/>
    </row>
    <row r="3168" spans="6:6" x14ac:dyDescent="0.3">
      <c r="F3168" s="1"/>
    </row>
    <row r="3169" spans="6:6" x14ac:dyDescent="0.3">
      <c r="F3169" s="1"/>
    </row>
    <row r="3170" spans="6:6" x14ac:dyDescent="0.3">
      <c r="F3170" s="1"/>
    </row>
    <row r="3171" spans="6:6" x14ac:dyDescent="0.3">
      <c r="F3171" s="1"/>
    </row>
    <row r="3172" spans="6:6" x14ac:dyDescent="0.3">
      <c r="F3172" s="1"/>
    </row>
    <row r="3173" spans="6:6" x14ac:dyDescent="0.3">
      <c r="F3173" s="1"/>
    </row>
    <row r="3174" spans="6:6" x14ac:dyDescent="0.3">
      <c r="F3174" s="1"/>
    </row>
    <row r="3175" spans="6:6" x14ac:dyDescent="0.3">
      <c r="F3175" s="1"/>
    </row>
    <row r="3176" spans="6:6" x14ac:dyDescent="0.3">
      <c r="F3176" s="1"/>
    </row>
    <row r="3177" spans="6:6" x14ac:dyDescent="0.3">
      <c r="F3177" s="1"/>
    </row>
    <row r="3178" spans="6:6" x14ac:dyDescent="0.3">
      <c r="F3178" s="1"/>
    </row>
    <row r="3179" spans="6:6" x14ac:dyDescent="0.3">
      <c r="F3179" s="1"/>
    </row>
    <row r="3180" spans="6:6" x14ac:dyDescent="0.3">
      <c r="F3180" s="1"/>
    </row>
    <row r="3181" spans="6:6" x14ac:dyDescent="0.3">
      <c r="F3181" s="1"/>
    </row>
    <row r="3182" spans="6:6" x14ac:dyDescent="0.3">
      <c r="F3182" s="1"/>
    </row>
    <row r="3183" spans="6:6" x14ac:dyDescent="0.3">
      <c r="F3183" s="1"/>
    </row>
    <row r="3184" spans="6:6" x14ac:dyDescent="0.3">
      <c r="F3184" s="1"/>
    </row>
    <row r="3185" spans="6:6" x14ac:dyDescent="0.3">
      <c r="F3185" s="1"/>
    </row>
    <row r="3186" spans="6:6" x14ac:dyDescent="0.3">
      <c r="F3186" s="1"/>
    </row>
    <row r="3187" spans="6:6" x14ac:dyDescent="0.3">
      <c r="F3187" s="1"/>
    </row>
    <row r="3188" spans="6:6" x14ac:dyDescent="0.3">
      <c r="F3188" s="1"/>
    </row>
    <row r="3189" spans="6:6" x14ac:dyDescent="0.3">
      <c r="F3189" s="1"/>
    </row>
    <row r="3190" spans="6:6" x14ac:dyDescent="0.3">
      <c r="F3190" s="1"/>
    </row>
    <row r="3191" spans="6:6" x14ac:dyDescent="0.3">
      <c r="F3191" s="1"/>
    </row>
    <row r="3192" spans="6:6" x14ac:dyDescent="0.3">
      <c r="F3192" s="1"/>
    </row>
    <row r="3193" spans="6:6" x14ac:dyDescent="0.3">
      <c r="F3193" s="1"/>
    </row>
    <row r="3194" spans="6:6" x14ac:dyDescent="0.3">
      <c r="F3194" s="1"/>
    </row>
    <row r="3195" spans="6:6" x14ac:dyDescent="0.3">
      <c r="F3195" s="1"/>
    </row>
    <row r="3196" spans="6:6" x14ac:dyDescent="0.3">
      <c r="F3196" s="1"/>
    </row>
    <row r="3197" spans="6:6" x14ac:dyDescent="0.3">
      <c r="F3197" s="1"/>
    </row>
    <row r="3198" spans="6:6" x14ac:dyDescent="0.3">
      <c r="F3198" s="1"/>
    </row>
    <row r="3199" spans="6:6" x14ac:dyDescent="0.3">
      <c r="F3199" s="1"/>
    </row>
    <row r="3200" spans="6:6" x14ac:dyDescent="0.3">
      <c r="F3200" s="1"/>
    </row>
    <row r="3201" spans="6:6" x14ac:dyDescent="0.3">
      <c r="F3201" s="1"/>
    </row>
    <row r="3202" spans="6:6" x14ac:dyDescent="0.3">
      <c r="F3202" s="1"/>
    </row>
    <row r="3203" spans="6:6" x14ac:dyDescent="0.3">
      <c r="F3203" s="1"/>
    </row>
    <row r="3204" spans="6:6" x14ac:dyDescent="0.3">
      <c r="F3204" s="1"/>
    </row>
    <row r="3205" spans="6:6" x14ac:dyDescent="0.3">
      <c r="F3205" s="1"/>
    </row>
    <row r="3206" spans="6:6" x14ac:dyDescent="0.3">
      <c r="F3206" s="1"/>
    </row>
    <row r="3207" spans="6:6" x14ac:dyDescent="0.3">
      <c r="F3207" s="1"/>
    </row>
    <row r="3208" spans="6:6" x14ac:dyDescent="0.3">
      <c r="F3208" s="1"/>
    </row>
    <row r="3209" spans="6:6" x14ac:dyDescent="0.3">
      <c r="F3209" s="1"/>
    </row>
    <row r="3210" spans="6:6" x14ac:dyDescent="0.3">
      <c r="F3210" s="1"/>
    </row>
    <row r="3211" spans="6:6" x14ac:dyDescent="0.3">
      <c r="F3211" s="1"/>
    </row>
    <row r="3212" spans="6:6" x14ac:dyDescent="0.3">
      <c r="F3212" s="1"/>
    </row>
    <row r="3213" spans="6:6" x14ac:dyDescent="0.3">
      <c r="F3213" s="1"/>
    </row>
    <row r="3214" spans="6:6" x14ac:dyDescent="0.3">
      <c r="F3214" s="1"/>
    </row>
    <row r="3215" spans="6:6" x14ac:dyDescent="0.3">
      <c r="F3215" s="1"/>
    </row>
    <row r="3216" spans="6:6" x14ac:dyDescent="0.3">
      <c r="F3216" s="1"/>
    </row>
    <row r="3217" spans="6:6" x14ac:dyDescent="0.3">
      <c r="F3217" s="1"/>
    </row>
    <row r="3218" spans="6:6" x14ac:dyDescent="0.3">
      <c r="F3218" s="1"/>
    </row>
    <row r="3219" spans="6:6" x14ac:dyDescent="0.3">
      <c r="F3219" s="1"/>
    </row>
    <row r="3220" spans="6:6" x14ac:dyDescent="0.3">
      <c r="F3220" s="1"/>
    </row>
    <row r="3221" spans="6:6" x14ac:dyDescent="0.3">
      <c r="F3221" s="1"/>
    </row>
    <row r="3222" spans="6:6" x14ac:dyDescent="0.3">
      <c r="F3222" s="1"/>
    </row>
    <row r="3223" spans="6:6" x14ac:dyDescent="0.3">
      <c r="F3223" s="1"/>
    </row>
    <row r="3224" spans="6:6" x14ac:dyDescent="0.3">
      <c r="F3224" s="1"/>
    </row>
    <row r="3225" spans="6:6" x14ac:dyDescent="0.3">
      <c r="F3225" s="1"/>
    </row>
    <row r="3226" spans="6:6" x14ac:dyDescent="0.3">
      <c r="F3226" s="1"/>
    </row>
    <row r="3227" spans="6:6" x14ac:dyDescent="0.3">
      <c r="F3227" s="1"/>
    </row>
    <row r="3228" spans="6:6" x14ac:dyDescent="0.3">
      <c r="F3228" s="1"/>
    </row>
    <row r="3229" spans="6:6" x14ac:dyDescent="0.3">
      <c r="F3229" s="1"/>
    </row>
    <row r="3230" spans="6:6" x14ac:dyDescent="0.3">
      <c r="F3230" s="1"/>
    </row>
    <row r="3231" spans="6:6" x14ac:dyDescent="0.3">
      <c r="F3231" s="1"/>
    </row>
    <row r="3232" spans="6:6" x14ac:dyDescent="0.3">
      <c r="F3232" s="1"/>
    </row>
    <row r="3233" spans="6:6" x14ac:dyDescent="0.3">
      <c r="F3233" s="1"/>
    </row>
    <row r="3234" spans="6:6" x14ac:dyDescent="0.3">
      <c r="F3234" s="1"/>
    </row>
    <row r="3235" spans="6:6" x14ac:dyDescent="0.3">
      <c r="F3235" s="1"/>
    </row>
    <row r="3236" spans="6:6" x14ac:dyDescent="0.3">
      <c r="F3236" s="1"/>
    </row>
    <row r="3237" spans="6:6" x14ac:dyDescent="0.3">
      <c r="F3237" s="1"/>
    </row>
    <row r="3238" spans="6:6" x14ac:dyDescent="0.3">
      <c r="F3238" s="1"/>
    </row>
    <row r="3239" spans="6:6" x14ac:dyDescent="0.3">
      <c r="F3239" s="1"/>
    </row>
    <row r="3240" spans="6:6" x14ac:dyDescent="0.3">
      <c r="F3240" s="1"/>
    </row>
    <row r="3241" spans="6:6" x14ac:dyDescent="0.3">
      <c r="F3241" s="1"/>
    </row>
    <row r="3242" spans="6:6" x14ac:dyDescent="0.3">
      <c r="F3242" s="1"/>
    </row>
    <row r="3243" spans="6:6" x14ac:dyDescent="0.3">
      <c r="F3243" s="1"/>
    </row>
    <row r="3244" spans="6:6" x14ac:dyDescent="0.3">
      <c r="F3244" s="1"/>
    </row>
    <row r="3245" spans="6:6" x14ac:dyDescent="0.3">
      <c r="F3245" s="1"/>
    </row>
    <row r="3246" spans="6:6" x14ac:dyDescent="0.3">
      <c r="F3246" s="1"/>
    </row>
    <row r="3247" spans="6:6" x14ac:dyDescent="0.3">
      <c r="F3247" s="1"/>
    </row>
    <row r="3248" spans="6:6" x14ac:dyDescent="0.3">
      <c r="F3248" s="1"/>
    </row>
    <row r="3249" spans="6:6" x14ac:dyDescent="0.3">
      <c r="F3249" s="1"/>
    </row>
    <row r="3250" spans="6:6" x14ac:dyDescent="0.3">
      <c r="F3250" s="1"/>
    </row>
    <row r="3251" spans="6:6" x14ac:dyDescent="0.3">
      <c r="F3251" s="1"/>
    </row>
    <row r="3252" spans="6:6" x14ac:dyDescent="0.3">
      <c r="F3252" s="1"/>
    </row>
    <row r="3253" spans="6:6" x14ac:dyDescent="0.3">
      <c r="F3253" s="1"/>
    </row>
    <row r="3254" spans="6:6" x14ac:dyDescent="0.3">
      <c r="F3254" s="1"/>
    </row>
    <row r="3255" spans="6:6" x14ac:dyDescent="0.3">
      <c r="F3255" s="1"/>
    </row>
    <row r="3256" spans="6:6" x14ac:dyDescent="0.3">
      <c r="F3256" s="1"/>
    </row>
    <row r="3257" spans="6:6" x14ac:dyDescent="0.3">
      <c r="F3257" s="1"/>
    </row>
    <row r="3258" spans="6:6" x14ac:dyDescent="0.3">
      <c r="F3258" s="1"/>
    </row>
    <row r="3259" spans="6:6" x14ac:dyDescent="0.3">
      <c r="F3259" s="1"/>
    </row>
    <row r="3260" spans="6:6" x14ac:dyDescent="0.3">
      <c r="F3260" s="1"/>
    </row>
    <row r="3261" spans="6:6" x14ac:dyDescent="0.3">
      <c r="F3261" s="1"/>
    </row>
    <row r="3262" spans="6:6" x14ac:dyDescent="0.3">
      <c r="F3262" s="1"/>
    </row>
    <row r="3263" spans="6:6" x14ac:dyDescent="0.3">
      <c r="F3263" s="1"/>
    </row>
    <row r="3264" spans="6:6" x14ac:dyDescent="0.3">
      <c r="F3264" s="1"/>
    </row>
    <row r="3265" spans="6:6" x14ac:dyDescent="0.3">
      <c r="F3265" s="1"/>
    </row>
    <row r="3266" spans="6:6" x14ac:dyDescent="0.3">
      <c r="F3266" s="1"/>
    </row>
    <row r="3267" spans="6:6" x14ac:dyDescent="0.3">
      <c r="F3267" s="1"/>
    </row>
    <row r="3268" spans="6:6" x14ac:dyDescent="0.3">
      <c r="F3268" s="1"/>
    </row>
    <row r="3269" spans="6:6" x14ac:dyDescent="0.3">
      <c r="F3269" s="1"/>
    </row>
    <row r="3270" spans="6:6" x14ac:dyDescent="0.3">
      <c r="F3270" s="1"/>
    </row>
    <row r="3271" spans="6:6" x14ac:dyDescent="0.3">
      <c r="F3271" s="1"/>
    </row>
    <row r="3272" spans="6:6" x14ac:dyDescent="0.3">
      <c r="F3272" s="1"/>
    </row>
    <row r="3273" spans="6:6" x14ac:dyDescent="0.3">
      <c r="F3273" s="1"/>
    </row>
    <row r="3274" spans="6:6" x14ac:dyDescent="0.3">
      <c r="F3274" s="1"/>
    </row>
    <row r="3275" spans="6:6" x14ac:dyDescent="0.3">
      <c r="F3275" s="1"/>
    </row>
    <row r="3276" spans="6:6" x14ac:dyDescent="0.3">
      <c r="F3276" s="1"/>
    </row>
    <row r="3277" spans="6:6" x14ac:dyDescent="0.3">
      <c r="F3277" s="1"/>
    </row>
    <row r="3278" spans="6:6" x14ac:dyDescent="0.3">
      <c r="F3278" s="1"/>
    </row>
    <row r="3279" spans="6:6" x14ac:dyDescent="0.3">
      <c r="F3279" s="1"/>
    </row>
    <row r="3280" spans="6:6" x14ac:dyDescent="0.3">
      <c r="F3280" s="1"/>
    </row>
    <row r="3281" spans="6:6" x14ac:dyDescent="0.3">
      <c r="F3281" s="1"/>
    </row>
    <row r="3282" spans="6:6" x14ac:dyDescent="0.3">
      <c r="F3282" s="1"/>
    </row>
    <row r="3283" spans="6:6" x14ac:dyDescent="0.3">
      <c r="F3283" s="1"/>
    </row>
    <row r="3284" spans="6:6" x14ac:dyDescent="0.3">
      <c r="F3284" s="1"/>
    </row>
    <row r="3285" spans="6:6" x14ac:dyDescent="0.3">
      <c r="F3285" s="1"/>
    </row>
    <row r="3286" spans="6:6" x14ac:dyDescent="0.3">
      <c r="F3286" s="1"/>
    </row>
    <row r="3287" spans="6:6" x14ac:dyDescent="0.3">
      <c r="F3287" s="1"/>
    </row>
    <row r="3288" spans="6:6" x14ac:dyDescent="0.3">
      <c r="F3288" s="1"/>
    </row>
    <row r="3289" spans="6:6" x14ac:dyDescent="0.3">
      <c r="F3289" s="1"/>
    </row>
    <row r="3290" spans="6:6" x14ac:dyDescent="0.3">
      <c r="F3290" s="1"/>
    </row>
    <row r="3291" spans="6:6" x14ac:dyDescent="0.3">
      <c r="F3291" s="1"/>
    </row>
    <row r="3292" spans="6:6" x14ac:dyDescent="0.3">
      <c r="F3292" s="1"/>
    </row>
    <row r="3293" spans="6:6" x14ac:dyDescent="0.3">
      <c r="F3293" s="1"/>
    </row>
    <row r="3294" spans="6:6" x14ac:dyDescent="0.3">
      <c r="F3294" s="1"/>
    </row>
    <row r="3295" spans="6:6" x14ac:dyDescent="0.3">
      <c r="F3295" s="1"/>
    </row>
    <row r="3296" spans="6:6" x14ac:dyDescent="0.3">
      <c r="F3296" s="1"/>
    </row>
    <row r="3297" spans="6:6" x14ac:dyDescent="0.3">
      <c r="F3297" s="1"/>
    </row>
    <row r="3298" spans="6:6" x14ac:dyDescent="0.3">
      <c r="F3298" s="1"/>
    </row>
    <row r="3299" spans="6:6" x14ac:dyDescent="0.3">
      <c r="F3299" s="1"/>
    </row>
    <row r="3300" spans="6:6" x14ac:dyDescent="0.3">
      <c r="F3300" s="1"/>
    </row>
    <row r="3301" spans="6:6" x14ac:dyDescent="0.3">
      <c r="F3301" s="1"/>
    </row>
    <row r="3302" spans="6:6" x14ac:dyDescent="0.3">
      <c r="F3302" s="1"/>
    </row>
    <row r="3303" spans="6:6" x14ac:dyDescent="0.3">
      <c r="F3303" s="1"/>
    </row>
    <row r="3304" spans="6:6" x14ac:dyDescent="0.3">
      <c r="F3304" s="1"/>
    </row>
    <row r="3305" spans="6:6" x14ac:dyDescent="0.3">
      <c r="F3305" s="1"/>
    </row>
    <row r="3306" spans="6:6" x14ac:dyDescent="0.3">
      <c r="F3306" s="1"/>
    </row>
    <row r="3307" spans="6:6" x14ac:dyDescent="0.3">
      <c r="F3307" s="1"/>
    </row>
    <row r="3308" spans="6:6" x14ac:dyDescent="0.3">
      <c r="F3308" s="1"/>
    </row>
    <row r="3309" spans="6:6" x14ac:dyDescent="0.3">
      <c r="F3309" s="1"/>
    </row>
    <row r="3310" spans="6:6" x14ac:dyDescent="0.3">
      <c r="F3310" s="1"/>
    </row>
    <row r="3311" spans="6:6" x14ac:dyDescent="0.3">
      <c r="F3311" s="1"/>
    </row>
    <row r="3312" spans="6:6" x14ac:dyDescent="0.3">
      <c r="F3312" s="1"/>
    </row>
    <row r="3313" spans="6:6" x14ac:dyDescent="0.3">
      <c r="F3313" s="1"/>
    </row>
    <row r="3314" spans="6:6" x14ac:dyDescent="0.3">
      <c r="F3314" s="1"/>
    </row>
    <row r="3315" spans="6:6" x14ac:dyDescent="0.3">
      <c r="F3315" s="1"/>
    </row>
    <row r="3316" spans="6:6" x14ac:dyDescent="0.3">
      <c r="F3316" s="1"/>
    </row>
    <row r="3317" spans="6:6" x14ac:dyDescent="0.3">
      <c r="F3317" s="1"/>
    </row>
    <row r="3318" spans="6:6" x14ac:dyDescent="0.3">
      <c r="F3318" s="1"/>
    </row>
    <row r="3319" spans="6:6" x14ac:dyDescent="0.3">
      <c r="F3319" s="1"/>
    </row>
    <row r="3320" spans="6:6" x14ac:dyDescent="0.3">
      <c r="F3320" s="1"/>
    </row>
    <row r="3321" spans="6:6" x14ac:dyDescent="0.3">
      <c r="F3321" s="1"/>
    </row>
    <row r="3322" spans="6:6" x14ac:dyDescent="0.3">
      <c r="F3322" s="1"/>
    </row>
    <row r="3323" spans="6:6" x14ac:dyDescent="0.3">
      <c r="F3323" s="1"/>
    </row>
    <row r="3324" spans="6:6" x14ac:dyDescent="0.3">
      <c r="F3324" s="1"/>
    </row>
    <row r="3325" spans="6:6" x14ac:dyDescent="0.3">
      <c r="F3325" s="1"/>
    </row>
    <row r="3326" spans="6:6" x14ac:dyDescent="0.3">
      <c r="F3326" s="1"/>
    </row>
    <row r="3327" spans="6:6" x14ac:dyDescent="0.3">
      <c r="F3327" s="1"/>
    </row>
    <row r="3328" spans="6:6" x14ac:dyDescent="0.3">
      <c r="F3328" s="1"/>
    </row>
    <row r="3329" spans="6:6" x14ac:dyDescent="0.3">
      <c r="F3329" s="1"/>
    </row>
    <row r="3330" spans="6:6" x14ac:dyDescent="0.3">
      <c r="F3330" s="1"/>
    </row>
    <row r="3331" spans="6:6" x14ac:dyDescent="0.3">
      <c r="F3331" s="1"/>
    </row>
    <row r="3332" spans="6:6" x14ac:dyDescent="0.3">
      <c r="F3332" s="1"/>
    </row>
    <row r="3333" spans="6:6" x14ac:dyDescent="0.3">
      <c r="F3333" s="1"/>
    </row>
    <row r="3334" spans="6:6" x14ac:dyDescent="0.3">
      <c r="F3334" s="1"/>
    </row>
    <row r="3335" spans="6:6" x14ac:dyDescent="0.3">
      <c r="F3335" s="1"/>
    </row>
    <row r="3336" spans="6:6" x14ac:dyDescent="0.3">
      <c r="F3336" s="1"/>
    </row>
    <row r="3337" spans="6:6" x14ac:dyDescent="0.3">
      <c r="F3337" s="1"/>
    </row>
    <row r="3338" spans="6:6" x14ac:dyDescent="0.3">
      <c r="F3338" s="1"/>
    </row>
    <row r="3339" spans="6:6" x14ac:dyDescent="0.3">
      <c r="F3339" s="1"/>
    </row>
    <row r="3340" spans="6:6" x14ac:dyDescent="0.3">
      <c r="F3340" s="1"/>
    </row>
    <row r="3341" spans="6:6" x14ac:dyDescent="0.3">
      <c r="F3341" s="1"/>
    </row>
    <row r="3342" spans="6:6" x14ac:dyDescent="0.3">
      <c r="F3342" s="1"/>
    </row>
    <row r="3343" spans="6:6" x14ac:dyDescent="0.3">
      <c r="F3343" s="1"/>
    </row>
    <row r="3344" spans="6:6" x14ac:dyDescent="0.3">
      <c r="F3344" s="1"/>
    </row>
    <row r="3345" spans="6:6" x14ac:dyDescent="0.3">
      <c r="F3345" s="1"/>
    </row>
    <row r="3346" spans="6:6" x14ac:dyDescent="0.3">
      <c r="F3346" s="1"/>
    </row>
    <row r="3347" spans="6:6" x14ac:dyDescent="0.3">
      <c r="F3347" s="1"/>
    </row>
    <row r="3348" spans="6:6" x14ac:dyDescent="0.3">
      <c r="F3348" s="1"/>
    </row>
    <row r="3349" spans="6:6" x14ac:dyDescent="0.3">
      <c r="F3349" s="1"/>
    </row>
    <row r="3350" spans="6:6" x14ac:dyDescent="0.3">
      <c r="F3350" s="1"/>
    </row>
    <row r="3351" spans="6:6" x14ac:dyDescent="0.3">
      <c r="F3351" s="1"/>
    </row>
    <row r="3352" spans="6:6" x14ac:dyDescent="0.3">
      <c r="F3352" s="1"/>
    </row>
    <row r="3353" spans="6:6" x14ac:dyDescent="0.3">
      <c r="F3353" s="1"/>
    </row>
    <row r="3354" spans="6:6" x14ac:dyDescent="0.3">
      <c r="F3354" s="1"/>
    </row>
    <row r="3355" spans="6:6" x14ac:dyDescent="0.3">
      <c r="F3355" s="1"/>
    </row>
    <row r="3356" spans="6:6" x14ac:dyDescent="0.3">
      <c r="F3356" s="1"/>
    </row>
    <row r="3357" spans="6:6" x14ac:dyDescent="0.3">
      <c r="F3357" s="1"/>
    </row>
    <row r="3358" spans="6:6" x14ac:dyDescent="0.3">
      <c r="F3358" s="1"/>
    </row>
    <row r="3359" spans="6:6" x14ac:dyDescent="0.3">
      <c r="F3359" s="1"/>
    </row>
    <row r="3360" spans="6:6" x14ac:dyDescent="0.3">
      <c r="F3360" s="1"/>
    </row>
    <row r="3361" spans="6:6" x14ac:dyDescent="0.3">
      <c r="F3361" s="1"/>
    </row>
    <row r="3362" spans="6:6" x14ac:dyDescent="0.3">
      <c r="F3362" s="1"/>
    </row>
    <row r="3363" spans="6:6" x14ac:dyDescent="0.3">
      <c r="F3363" s="1"/>
    </row>
    <row r="3364" spans="6:6" x14ac:dyDescent="0.3">
      <c r="F3364" s="1"/>
    </row>
    <row r="3365" spans="6:6" x14ac:dyDescent="0.3">
      <c r="F3365" s="1"/>
    </row>
    <row r="3366" spans="6:6" x14ac:dyDescent="0.3">
      <c r="F3366" s="1"/>
    </row>
    <row r="3367" spans="6:6" x14ac:dyDescent="0.3">
      <c r="F3367" s="1"/>
    </row>
    <row r="3368" spans="6:6" x14ac:dyDescent="0.3">
      <c r="F3368" s="1"/>
    </row>
    <row r="3369" spans="6:6" x14ac:dyDescent="0.3">
      <c r="F3369" s="1"/>
    </row>
    <row r="3370" spans="6:6" x14ac:dyDescent="0.3">
      <c r="F3370" s="1"/>
    </row>
    <row r="3371" spans="6:6" x14ac:dyDescent="0.3">
      <c r="F3371" s="1"/>
    </row>
    <row r="3372" spans="6:6" x14ac:dyDescent="0.3">
      <c r="F3372" s="1"/>
    </row>
    <row r="3373" spans="6:6" x14ac:dyDescent="0.3">
      <c r="F3373" s="1"/>
    </row>
    <row r="3374" spans="6:6" x14ac:dyDescent="0.3">
      <c r="F3374" s="1"/>
    </row>
    <row r="3375" spans="6:6" x14ac:dyDescent="0.3">
      <c r="F3375" s="1"/>
    </row>
    <row r="3376" spans="6:6" x14ac:dyDescent="0.3">
      <c r="F3376" s="1"/>
    </row>
    <row r="3377" spans="6:6" x14ac:dyDescent="0.3">
      <c r="F3377" s="1"/>
    </row>
    <row r="3378" spans="6:6" x14ac:dyDescent="0.3">
      <c r="F3378" s="1"/>
    </row>
    <row r="3379" spans="6:6" x14ac:dyDescent="0.3">
      <c r="F3379" s="1"/>
    </row>
    <row r="3380" spans="6:6" x14ac:dyDescent="0.3">
      <c r="F3380" s="1"/>
    </row>
    <row r="3381" spans="6:6" x14ac:dyDescent="0.3">
      <c r="F3381" s="1"/>
    </row>
    <row r="3382" spans="6:6" x14ac:dyDescent="0.3">
      <c r="F3382" s="1"/>
    </row>
    <row r="3383" spans="6:6" x14ac:dyDescent="0.3">
      <c r="F3383" s="1"/>
    </row>
    <row r="3384" spans="6:6" x14ac:dyDescent="0.3">
      <c r="F3384" s="1"/>
    </row>
    <row r="3385" spans="6:6" x14ac:dyDescent="0.3">
      <c r="F3385" s="1"/>
    </row>
    <row r="3386" spans="6:6" x14ac:dyDescent="0.3">
      <c r="F3386" s="1"/>
    </row>
    <row r="3387" spans="6:6" x14ac:dyDescent="0.3">
      <c r="F3387" s="1"/>
    </row>
    <row r="3388" spans="6:6" x14ac:dyDescent="0.3">
      <c r="F3388" s="1"/>
    </row>
    <row r="3389" spans="6:6" x14ac:dyDescent="0.3">
      <c r="F3389" s="1"/>
    </row>
    <row r="3390" spans="6:6" x14ac:dyDescent="0.3">
      <c r="F3390" s="1"/>
    </row>
    <row r="3391" spans="6:6" x14ac:dyDescent="0.3">
      <c r="F3391" s="1"/>
    </row>
    <row r="3392" spans="6:6" x14ac:dyDescent="0.3">
      <c r="F3392" s="1"/>
    </row>
    <row r="3393" spans="6:6" x14ac:dyDescent="0.3">
      <c r="F3393" s="1"/>
    </row>
    <row r="3394" spans="6:6" x14ac:dyDescent="0.3">
      <c r="F3394" s="1"/>
    </row>
    <row r="3395" spans="6:6" x14ac:dyDescent="0.3">
      <c r="F3395" s="1"/>
    </row>
    <row r="3396" spans="6:6" x14ac:dyDescent="0.3">
      <c r="F3396" s="1"/>
    </row>
    <row r="3397" spans="6:6" x14ac:dyDescent="0.3">
      <c r="F3397" s="1"/>
    </row>
    <row r="3398" spans="6:6" x14ac:dyDescent="0.3">
      <c r="F3398" s="1"/>
    </row>
    <row r="3399" spans="6:6" x14ac:dyDescent="0.3">
      <c r="F3399" s="1"/>
    </row>
    <row r="3400" spans="6:6" x14ac:dyDescent="0.3">
      <c r="F3400" s="1"/>
    </row>
    <row r="3401" spans="6:6" x14ac:dyDescent="0.3">
      <c r="F3401" s="1"/>
    </row>
    <row r="3402" spans="6:6" x14ac:dyDescent="0.3">
      <c r="F3402" s="1"/>
    </row>
    <row r="3403" spans="6:6" x14ac:dyDescent="0.3">
      <c r="F3403" s="1"/>
    </row>
    <row r="3404" spans="6:6" x14ac:dyDescent="0.3">
      <c r="F3404" s="1"/>
    </row>
    <row r="3405" spans="6:6" x14ac:dyDescent="0.3">
      <c r="F3405" s="1"/>
    </row>
    <row r="3406" spans="6:6" x14ac:dyDescent="0.3">
      <c r="F3406" s="1"/>
    </row>
    <row r="3407" spans="6:6" x14ac:dyDescent="0.3">
      <c r="F3407" s="1"/>
    </row>
    <row r="3408" spans="6:6" x14ac:dyDescent="0.3">
      <c r="F3408" s="1"/>
    </row>
    <row r="3409" spans="6:6" x14ac:dyDescent="0.3">
      <c r="F3409" s="1"/>
    </row>
    <row r="3410" spans="6:6" x14ac:dyDescent="0.3">
      <c r="F3410" s="1"/>
    </row>
    <row r="3411" spans="6:6" x14ac:dyDescent="0.3">
      <c r="F3411" s="1"/>
    </row>
    <row r="3412" spans="6:6" x14ac:dyDescent="0.3">
      <c r="F3412" s="1"/>
    </row>
    <row r="3413" spans="6:6" x14ac:dyDescent="0.3">
      <c r="F3413" s="1"/>
    </row>
    <row r="3414" spans="6:6" x14ac:dyDescent="0.3">
      <c r="F3414" s="1"/>
    </row>
    <row r="3415" spans="6:6" x14ac:dyDescent="0.3">
      <c r="F3415" s="1"/>
    </row>
    <row r="3416" spans="6:6" x14ac:dyDescent="0.3">
      <c r="F3416" s="1"/>
    </row>
    <row r="3417" spans="6:6" x14ac:dyDescent="0.3">
      <c r="F3417" s="1"/>
    </row>
    <row r="3418" spans="6:6" x14ac:dyDescent="0.3">
      <c r="F3418" s="1"/>
    </row>
    <row r="3419" spans="6:6" x14ac:dyDescent="0.3">
      <c r="F3419" s="1"/>
    </row>
    <row r="3420" spans="6:6" x14ac:dyDescent="0.3">
      <c r="F3420" s="1"/>
    </row>
    <row r="3421" spans="6:6" x14ac:dyDescent="0.3">
      <c r="F3421" s="1"/>
    </row>
    <row r="3422" spans="6:6" x14ac:dyDescent="0.3">
      <c r="F3422" s="1"/>
    </row>
    <row r="3423" spans="6:6" x14ac:dyDescent="0.3">
      <c r="F3423" s="1"/>
    </row>
    <row r="3424" spans="6:6" x14ac:dyDescent="0.3">
      <c r="F3424" s="1"/>
    </row>
    <row r="3425" spans="6:6" x14ac:dyDescent="0.3">
      <c r="F3425" s="1"/>
    </row>
    <row r="3426" spans="6:6" x14ac:dyDescent="0.3">
      <c r="F3426" s="1"/>
    </row>
    <row r="3427" spans="6:6" x14ac:dyDescent="0.3">
      <c r="F3427" s="1"/>
    </row>
    <row r="3428" spans="6:6" x14ac:dyDescent="0.3">
      <c r="F3428" s="1"/>
    </row>
    <row r="3429" spans="6:6" x14ac:dyDescent="0.3">
      <c r="F3429" s="1"/>
    </row>
    <row r="3430" spans="6:6" x14ac:dyDescent="0.3">
      <c r="F3430" s="1"/>
    </row>
    <row r="3431" spans="6:6" x14ac:dyDescent="0.3">
      <c r="F3431" s="1"/>
    </row>
    <row r="3432" spans="6:6" x14ac:dyDescent="0.3">
      <c r="F3432" s="1"/>
    </row>
    <row r="3433" spans="6:6" x14ac:dyDescent="0.3">
      <c r="F3433" s="1"/>
    </row>
    <row r="3434" spans="6:6" x14ac:dyDescent="0.3">
      <c r="F3434" s="1"/>
    </row>
    <row r="3435" spans="6:6" x14ac:dyDescent="0.3">
      <c r="F3435" s="1"/>
    </row>
    <row r="3436" spans="6:6" x14ac:dyDescent="0.3">
      <c r="F3436" s="1"/>
    </row>
    <row r="3437" spans="6:6" x14ac:dyDescent="0.3">
      <c r="F3437" s="1"/>
    </row>
    <row r="3438" spans="6:6" x14ac:dyDescent="0.3">
      <c r="F3438" s="1"/>
    </row>
    <row r="3439" spans="6:6" x14ac:dyDescent="0.3">
      <c r="F3439" s="1"/>
    </row>
    <row r="3440" spans="6:6" x14ac:dyDescent="0.3">
      <c r="F3440" s="1"/>
    </row>
    <row r="3441" spans="6:6" x14ac:dyDescent="0.3">
      <c r="F3441" s="1"/>
    </row>
    <row r="3442" spans="6:6" x14ac:dyDescent="0.3">
      <c r="F3442" s="1"/>
    </row>
    <row r="3443" spans="6:6" x14ac:dyDescent="0.3">
      <c r="F3443" s="1"/>
    </row>
    <row r="3444" spans="6:6" x14ac:dyDescent="0.3">
      <c r="F3444" s="1"/>
    </row>
    <row r="3445" spans="6:6" x14ac:dyDescent="0.3">
      <c r="F3445" s="1"/>
    </row>
    <row r="3446" spans="6:6" x14ac:dyDescent="0.3">
      <c r="F3446" s="1"/>
    </row>
    <row r="3447" spans="6:6" x14ac:dyDescent="0.3">
      <c r="F3447" s="1"/>
    </row>
    <row r="3448" spans="6:6" x14ac:dyDescent="0.3">
      <c r="F3448" s="1"/>
    </row>
    <row r="3449" spans="6:6" x14ac:dyDescent="0.3">
      <c r="F3449" s="1"/>
    </row>
    <row r="3450" spans="6:6" x14ac:dyDescent="0.3">
      <c r="F3450" s="1"/>
    </row>
    <row r="3451" spans="6:6" x14ac:dyDescent="0.3">
      <c r="F3451" s="1"/>
    </row>
    <row r="3452" spans="6:6" x14ac:dyDescent="0.3">
      <c r="F3452" s="1"/>
    </row>
    <row r="3453" spans="6:6" x14ac:dyDescent="0.3">
      <c r="F3453" s="1"/>
    </row>
    <row r="3454" spans="6:6" x14ac:dyDescent="0.3">
      <c r="F3454" s="1"/>
    </row>
    <row r="3455" spans="6:6" x14ac:dyDescent="0.3">
      <c r="F3455" s="1"/>
    </row>
    <row r="3456" spans="6:6" x14ac:dyDescent="0.3">
      <c r="F3456" s="1"/>
    </row>
    <row r="3457" spans="6:6" x14ac:dyDescent="0.3">
      <c r="F3457" s="1"/>
    </row>
    <row r="3458" spans="6:6" x14ac:dyDescent="0.3">
      <c r="F3458" s="1"/>
    </row>
    <row r="3459" spans="6:6" x14ac:dyDescent="0.3">
      <c r="F3459" s="1"/>
    </row>
    <row r="3460" spans="6:6" x14ac:dyDescent="0.3">
      <c r="F3460" s="1"/>
    </row>
    <row r="3461" spans="6:6" x14ac:dyDescent="0.3">
      <c r="F3461" s="1"/>
    </row>
    <row r="3462" spans="6:6" x14ac:dyDescent="0.3">
      <c r="F3462" s="1"/>
    </row>
    <row r="3463" spans="6:6" x14ac:dyDescent="0.3">
      <c r="F3463" s="1"/>
    </row>
    <row r="3464" spans="6:6" x14ac:dyDescent="0.3">
      <c r="F3464" s="1"/>
    </row>
    <row r="3465" spans="6:6" x14ac:dyDescent="0.3">
      <c r="F3465" s="1"/>
    </row>
    <row r="3466" spans="6:6" x14ac:dyDescent="0.3">
      <c r="F3466" s="1"/>
    </row>
    <row r="3467" spans="6:6" x14ac:dyDescent="0.3">
      <c r="F3467" s="1"/>
    </row>
    <row r="3468" spans="6:6" x14ac:dyDescent="0.3">
      <c r="F3468" s="1"/>
    </row>
    <row r="3469" spans="6:6" x14ac:dyDescent="0.3">
      <c r="F3469" s="1"/>
    </row>
    <row r="3470" spans="6:6" x14ac:dyDescent="0.3">
      <c r="F3470" s="1"/>
    </row>
    <row r="3471" spans="6:6" x14ac:dyDescent="0.3">
      <c r="F3471" s="1"/>
    </row>
    <row r="3472" spans="6:6" x14ac:dyDescent="0.3">
      <c r="F3472" s="1"/>
    </row>
    <row r="3473" spans="6:6" x14ac:dyDescent="0.3">
      <c r="F3473" s="1"/>
    </row>
    <row r="3474" spans="6:6" x14ac:dyDescent="0.3">
      <c r="F3474" s="1"/>
    </row>
    <row r="3475" spans="6:6" x14ac:dyDescent="0.3">
      <c r="F3475" s="1"/>
    </row>
    <row r="3476" spans="6:6" x14ac:dyDescent="0.3">
      <c r="F3476" s="1"/>
    </row>
    <row r="3477" spans="6:6" x14ac:dyDescent="0.3">
      <c r="F3477" s="1"/>
    </row>
    <row r="3478" spans="6:6" x14ac:dyDescent="0.3">
      <c r="F3478" s="1"/>
    </row>
    <row r="3479" spans="6:6" x14ac:dyDescent="0.3">
      <c r="F3479" s="1"/>
    </row>
    <row r="3480" spans="6:6" x14ac:dyDescent="0.3">
      <c r="F3480" s="1"/>
    </row>
    <row r="3481" spans="6:6" x14ac:dyDescent="0.3">
      <c r="F3481" s="1"/>
    </row>
    <row r="3482" spans="6:6" x14ac:dyDescent="0.3">
      <c r="F3482" s="1"/>
    </row>
    <row r="3483" spans="6:6" x14ac:dyDescent="0.3">
      <c r="F3483" s="1"/>
    </row>
    <row r="3484" spans="6:6" x14ac:dyDescent="0.3">
      <c r="F3484" s="1"/>
    </row>
    <row r="3485" spans="6:6" x14ac:dyDescent="0.3">
      <c r="F3485" s="1"/>
    </row>
    <row r="3486" spans="6:6" x14ac:dyDescent="0.3">
      <c r="F3486" s="1"/>
    </row>
    <row r="3487" spans="6:6" x14ac:dyDescent="0.3">
      <c r="F3487" s="1"/>
    </row>
    <row r="3488" spans="6:6" x14ac:dyDescent="0.3">
      <c r="F3488" s="1"/>
    </row>
    <row r="3489" spans="6:6" x14ac:dyDescent="0.3">
      <c r="F3489" s="1"/>
    </row>
    <row r="3490" spans="6:6" x14ac:dyDescent="0.3">
      <c r="F3490" s="1"/>
    </row>
    <row r="3491" spans="6:6" x14ac:dyDescent="0.3">
      <c r="F3491" s="1"/>
    </row>
    <row r="3492" spans="6:6" x14ac:dyDescent="0.3">
      <c r="F3492" s="1"/>
    </row>
    <row r="3493" spans="6:6" x14ac:dyDescent="0.3">
      <c r="F3493" s="1"/>
    </row>
    <row r="3494" spans="6:6" x14ac:dyDescent="0.3">
      <c r="F3494" s="1"/>
    </row>
    <row r="3495" spans="6:6" x14ac:dyDescent="0.3">
      <c r="F3495" s="1"/>
    </row>
    <row r="3496" spans="6:6" x14ac:dyDescent="0.3">
      <c r="F3496" s="1"/>
    </row>
    <row r="3497" spans="6:6" x14ac:dyDescent="0.3">
      <c r="F3497" s="1"/>
    </row>
    <row r="3498" spans="6:6" x14ac:dyDescent="0.3">
      <c r="F3498" s="1"/>
    </row>
    <row r="3499" spans="6:6" x14ac:dyDescent="0.3">
      <c r="F3499" s="1"/>
    </row>
    <row r="3500" spans="6:6" x14ac:dyDescent="0.3">
      <c r="F3500" s="1"/>
    </row>
    <row r="3501" spans="6:6" x14ac:dyDescent="0.3">
      <c r="F3501" s="1"/>
    </row>
    <row r="3502" spans="6:6" x14ac:dyDescent="0.3">
      <c r="F3502" s="1"/>
    </row>
    <row r="3503" spans="6:6" x14ac:dyDescent="0.3">
      <c r="F3503" s="1"/>
    </row>
    <row r="3504" spans="6:6" x14ac:dyDescent="0.3">
      <c r="F3504" s="1"/>
    </row>
    <row r="3505" spans="6:6" x14ac:dyDescent="0.3">
      <c r="F3505" s="1"/>
    </row>
    <row r="3506" spans="6:6" x14ac:dyDescent="0.3">
      <c r="F3506" s="1"/>
    </row>
    <row r="3507" spans="6:6" x14ac:dyDescent="0.3">
      <c r="F3507" s="1"/>
    </row>
    <row r="3508" spans="6:6" x14ac:dyDescent="0.3">
      <c r="F3508" s="1"/>
    </row>
    <row r="3509" spans="6:6" x14ac:dyDescent="0.3">
      <c r="F3509" s="1"/>
    </row>
    <row r="3510" spans="6:6" x14ac:dyDescent="0.3">
      <c r="F3510" s="1"/>
    </row>
    <row r="3511" spans="6:6" x14ac:dyDescent="0.3">
      <c r="F3511" s="1"/>
    </row>
    <row r="3512" spans="6:6" x14ac:dyDescent="0.3">
      <c r="F3512" s="1"/>
    </row>
    <row r="3513" spans="6:6" x14ac:dyDescent="0.3">
      <c r="F3513" s="1"/>
    </row>
    <row r="3514" spans="6:6" x14ac:dyDescent="0.3">
      <c r="F3514" s="1"/>
    </row>
    <row r="3515" spans="6:6" x14ac:dyDescent="0.3">
      <c r="F3515" s="1"/>
    </row>
    <row r="3516" spans="6:6" x14ac:dyDescent="0.3">
      <c r="F3516" s="1"/>
    </row>
    <row r="3517" spans="6:6" x14ac:dyDescent="0.3">
      <c r="F3517" s="1"/>
    </row>
    <row r="3518" spans="6:6" x14ac:dyDescent="0.3">
      <c r="F3518" s="1"/>
    </row>
    <row r="3519" spans="6:6" x14ac:dyDescent="0.3">
      <c r="F3519" s="1"/>
    </row>
    <row r="3520" spans="6:6" x14ac:dyDescent="0.3">
      <c r="F3520" s="1"/>
    </row>
    <row r="3521" spans="6:6" x14ac:dyDescent="0.3">
      <c r="F3521" s="1"/>
    </row>
    <row r="3522" spans="6:6" x14ac:dyDescent="0.3">
      <c r="F3522" s="1"/>
    </row>
    <row r="3523" spans="6:6" x14ac:dyDescent="0.3">
      <c r="F3523" s="1"/>
    </row>
    <row r="3524" spans="6:6" x14ac:dyDescent="0.3">
      <c r="F3524" s="1"/>
    </row>
    <row r="3525" spans="6:6" x14ac:dyDescent="0.3">
      <c r="F3525" s="1"/>
    </row>
    <row r="3526" spans="6:6" x14ac:dyDescent="0.3">
      <c r="F3526" s="1"/>
    </row>
    <row r="3527" spans="6:6" x14ac:dyDescent="0.3">
      <c r="F3527" s="1"/>
    </row>
    <row r="3528" spans="6:6" x14ac:dyDescent="0.3">
      <c r="F3528" s="1"/>
    </row>
    <row r="3529" spans="6:6" x14ac:dyDescent="0.3">
      <c r="F3529" s="1"/>
    </row>
    <row r="3530" spans="6:6" x14ac:dyDescent="0.3">
      <c r="F3530" s="1"/>
    </row>
    <row r="3531" spans="6:6" x14ac:dyDescent="0.3">
      <c r="F3531" s="1"/>
    </row>
    <row r="3532" spans="6:6" x14ac:dyDescent="0.3">
      <c r="F3532" s="1"/>
    </row>
    <row r="3533" spans="6:6" x14ac:dyDescent="0.3">
      <c r="F3533" s="1"/>
    </row>
    <row r="3534" spans="6:6" x14ac:dyDescent="0.3">
      <c r="F3534" s="1"/>
    </row>
    <row r="3535" spans="6:6" x14ac:dyDescent="0.3">
      <c r="F3535" s="1"/>
    </row>
    <row r="3536" spans="6:6" x14ac:dyDescent="0.3">
      <c r="F3536" s="1"/>
    </row>
    <row r="3537" spans="6:6" x14ac:dyDescent="0.3">
      <c r="F3537" s="1"/>
    </row>
    <row r="3538" spans="6:6" x14ac:dyDescent="0.3">
      <c r="F3538" s="1"/>
    </row>
    <row r="3539" spans="6:6" x14ac:dyDescent="0.3">
      <c r="F3539" s="1"/>
    </row>
    <row r="3540" spans="6:6" x14ac:dyDescent="0.3">
      <c r="F3540" s="1"/>
    </row>
    <row r="3541" spans="6:6" x14ac:dyDescent="0.3">
      <c r="F3541" s="1"/>
    </row>
    <row r="3542" spans="6:6" x14ac:dyDescent="0.3">
      <c r="F3542" s="1"/>
    </row>
    <row r="3543" spans="6:6" x14ac:dyDescent="0.3">
      <c r="F3543" s="1"/>
    </row>
    <row r="3544" spans="6:6" x14ac:dyDescent="0.3">
      <c r="F3544" s="1"/>
    </row>
    <row r="3545" spans="6:6" x14ac:dyDescent="0.3">
      <c r="F3545" s="1"/>
    </row>
    <row r="3546" spans="6:6" x14ac:dyDescent="0.3">
      <c r="F3546" s="1"/>
    </row>
    <row r="3547" spans="6:6" x14ac:dyDescent="0.3">
      <c r="F3547" s="1"/>
    </row>
    <row r="3548" spans="6:6" x14ac:dyDescent="0.3">
      <c r="F3548" s="1"/>
    </row>
    <row r="3549" spans="6:6" x14ac:dyDescent="0.3">
      <c r="F3549" s="1"/>
    </row>
    <row r="3550" spans="6:6" x14ac:dyDescent="0.3">
      <c r="F3550" s="1"/>
    </row>
    <row r="3551" spans="6:6" x14ac:dyDescent="0.3">
      <c r="F3551" s="1"/>
    </row>
    <row r="3552" spans="6:6" x14ac:dyDescent="0.3">
      <c r="F3552" s="1"/>
    </row>
    <row r="3553" spans="6:6" x14ac:dyDescent="0.3">
      <c r="F3553" s="1"/>
    </row>
    <row r="3554" spans="6:6" x14ac:dyDescent="0.3">
      <c r="F3554" s="1"/>
    </row>
    <row r="3555" spans="6:6" x14ac:dyDescent="0.3">
      <c r="F3555" s="1"/>
    </row>
    <row r="3556" spans="6:6" x14ac:dyDescent="0.3">
      <c r="F3556" s="1"/>
    </row>
    <row r="3557" spans="6:6" x14ac:dyDescent="0.3">
      <c r="F3557" s="1"/>
    </row>
    <row r="3558" spans="6:6" x14ac:dyDescent="0.3">
      <c r="F3558" s="1"/>
    </row>
    <row r="3559" spans="6:6" x14ac:dyDescent="0.3">
      <c r="F3559" s="1"/>
    </row>
    <row r="3560" spans="6:6" x14ac:dyDescent="0.3">
      <c r="F3560" s="1"/>
    </row>
    <row r="3561" spans="6:6" x14ac:dyDescent="0.3">
      <c r="F3561" s="1"/>
    </row>
    <row r="3562" spans="6:6" x14ac:dyDescent="0.3">
      <c r="F3562" s="1"/>
    </row>
    <row r="3563" spans="6:6" x14ac:dyDescent="0.3">
      <c r="F3563" s="1"/>
    </row>
    <row r="3564" spans="6:6" x14ac:dyDescent="0.3">
      <c r="F3564" s="1"/>
    </row>
    <row r="3565" spans="6:6" x14ac:dyDescent="0.3">
      <c r="F3565" s="1"/>
    </row>
    <row r="3566" spans="6:6" x14ac:dyDescent="0.3">
      <c r="F3566" s="1"/>
    </row>
    <row r="3567" spans="6:6" x14ac:dyDescent="0.3">
      <c r="F3567" s="1"/>
    </row>
    <row r="3568" spans="6:6" x14ac:dyDescent="0.3">
      <c r="F3568" s="1"/>
    </row>
    <row r="3569" spans="6:6" x14ac:dyDescent="0.3">
      <c r="F3569" s="1"/>
    </row>
    <row r="3570" spans="6:6" x14ac:dyDescent="0.3">
      <c r="F3570" s="1"/>
    </row>
    <row r="3571" spans="6:6" x14ac:dyDescent="0.3">
      <c r="F3571" s="1"/>
    </row>
    <row r="3572" spans="6:6" x14ac:dyDescent="0.3">
      <c r="F3572" s="1"/>
    </row>
    <row r="3573" spans="6:6" x14ac:dyDescent="0.3">
      <c r="F3573" s="1"/>
    </row>
    <row r="3574" spans="6:6" x14ac:dyDescent="0.3">
      <c r="F3574" s="1"/>
    </row>
    <row r="3575" spans="6:6" x14ac:dyDescent="0.3">
      <c r="F3575" s="1"/>
    </row>
    <row r="3576" spans="6:6" x14ac:dyDescent="0.3">
      <c r="F3576" s="1"/>
    </row>
    <row r="3577" spans="6:6" x14ac:dyDescent="0.3">
      <c r="F3577" s="1"/>
    </row>
    <row r="3578" spans="6:6" x14ac:dyDescent="0.3">
      <c r="F3578" s="1"/>
    </row>
    <row r="3579" spans="6:6" x14ac:dyDescent="0.3">
      <c r="F3579" s="1"/>
    </row>
    <row r="3580" spans="6:6" x14ac:dyDescent="0.3">
      <c r="F3580" s="1"/>
    </row>
    <row r="3581" spans="6:6" x14ac:dyDescent="0.3">
      <c r="F3581" s="1"/>
    </row>
    <row r="3582" spans="6:6" x14ac:dyDescent="0.3">
      <c r="F3582" s="1"/>
    </row>
    <row r="3583" spans="6:6" x14ac:dyDescent="0.3">
      <c r="F3583" s="1"/>
    </row>
    <row r="3584" spans="6:6" x14ac:dyDescent="0.3">
      <c r="F3584" s="1"/>
    </row>
    <row r="3585" spans="6:6" x14ac:dyDescent="0.3">
      <c r="F3585" s="1"/>
    </row>
    <row r="3586" spans="6:6" x14ac:dyDescent="0.3">
      <c r="F3586" s="1"/>
    </row>
    <row r="3587" spans="6:6" x14ac:dyDescent="0.3">
      <c r="F3587" s="1"/>
    </row>
    <row r="3588" spans="6:6" x14ac:dyDescent="0.3">
      <c r="F3588" s="1"/>
    </row>
    <row r="3589" spans="6:6" x14ac:dyDescent="0.3">
      <c r="F3589" s="1"/>
    </row>
    <row r="3590" spans="6:6" x14ac:dyDescent="0.3">
      <c r="F3590" s="1"/>
    </row>
    <row r="3591" spans="6:6" x14ac:dyDescent="0.3">
      <c r="F3591" s="1"/>
    </row>
    <row r="3592" spans="6:6" x14ac:dyDescent="0.3">
      <c r="F3592" s="1"/>
    </row>
    <row r="3593" spans="6:6" x14ac:dyDescent="0.3">
      <c r="F3593" s="1"/>
    </row>
    <row r="3594" spans="6:6" x14ac:dyDescent="0.3">
      <c r="F3594" s="1"/>
    </row>
    <row r="3595" spans="6:6" x14ac:dyDescent="0.3">
      <c r="F3595" s="1"/>
    </row>
    <row r="3596" spans="6:6" x14ac:dyDescent="0.3">
      <c r="F3596" s="1"/>
    </row>
    <row r="3597" spans="6:6" x14ac:dyDescent="0.3">
      <c r="F3597" s="1"/>
    </row>
    <row r="3598" spans="6:6" x14ac:dyDescent="0.3">
      <c r="F3598" s="1"/>
    </row>
    <row r="3599" spans="6:6" x14ac:dyDescent="0.3">
      <c r="F3599" s="1"/>
    </row>
    <row r="3600" spans="6:6" x14ac:dyDescent="0.3">
      <c r="F3600" s="1"/>
    </row>
    <row r="3601" spans="6:6" x14ac:dyDescent="0.3">
      <c r="F3601" s="1"/>
    </row>
    <row r="3602" spans="6:6" x14ac:dyDescent="0.3">
      <c r="F3602" s="1"/>
    </row>
    <row r="3603" spans="6:6" x14ac:dyDescent="0.3">
      <c r="F3603" s="1"/>
    </row>
    <row r="3604" spans="6:6" x14ac:dyDescent="0.3">
      <c r="F3604" s="1"/>
    </row>
    <row r="3605" spans="6:6" x14ac:dyDescent="0.3">
      <c r="F3605" s="1"/>
    </row>
    <row r="3606" spans="6:6" x14ac:dyDescent="0.3">
      <c r="F3606" s="1"/>
    </row>
    <row r="3607" spans="6:6" x14ac:dyDescent="0.3">
      <c r="F3607" s="1"/>
    </row>
    <row r="3608" spans="6:6" x14ac:dyDescent="0.3">
      <c r="F3608" s="1"/>
    </row>
    <row r="3609" spans="6:6" x14ac:dyDescent="0.3">
      <c r="F3609" s="1"/>
    </row>
    <row r="3610" spans="6:6" x14ac:dyDescent="0.3">
      <c r="F3610" s="1"/>
    </row>
    <row r="3611" spans="6:6" x14ac:dyDescent="0.3">
      <c r="F3611" s="1"/>
    </row>
    <row r="3612" spans="6:6" x14ac:dyDescent="0.3">
      <c r="F3612" s="1"/>
    </row>
    <row r="3613" spans="6:6" x14ac:dyDescent="0.3">
      <c r="F3613" s="1"/>
    </row>
    <row r="3614" spans="6:6" x14ac:dyDescent="0.3">
      <c r="F3614" s="1"/>
    </row>
    <row r="3615" spans="6:6" x14ac:dyDescent="0.3">
      <c r="F3615" s="1"/>
    </row>
    <row r="3616" spans="6:6" x14ac:dyDescent="0.3">
      <c r="F3616" s="1"/>
    </row>
    <row r="3617" spans="6:6" x14ac:dyDescent="0.3">
      <c r="F3617" s="1"/>
    </row>
    <row r="3618" spans="6:6" x14ac:dyDescent="0.3">
      <c r="F3618" s="1"/>
    </row>
    <row r="3619" spans="6:6" x14ac:dyDescent="0.3">
      <c r="F3619" s="1"/>
    </row>
    <row r="3620" spans="6:6" x14ac:dyDescent="0.3">
      <c r="F3620" s="1"/>
    </row>
    <row r="3621" spans="6:6" x14ac:dyDescent="0.3">
      <c r="F3621" s="1"/>
    </row>
    <row r="3622" spans="6:6" x14ac:dyDescent="0.3">
      <c r="F3622" s="1"/>
    </row>
    <row r="3623" spans="6:6" x14ac:dyDescent="0.3">
      <c r="F3623" s="1"/>
    </row>
    <row r="3624" spans="6:6" x14ac:dyDescent="0.3">
      <c r="F3624" s="1"/>
    </row>
    <row r="3625" spans="6:6" x14ac:dyDescent="0.3">
      <c r="F3625" s="1"/>
    </row>
    <row r="3626" spans="6:6" x14ac:dyDescent="0.3">
      <c r="F3626" s="1"/>
    </row>
    <row r="3627" spans="6:6" x14ac:dyDescent="0.3">
      <c r="F3627" s="1"/>
    </row>
    <row r="3628" spans="6:6" x14ac:dyDescent="0.3">
      <c r="F3628" s="1"/>
    </row>
    <row r="3629" spans="6:6" x14ac:dyDescent="0.3">
      <c r="F3629" s="1"/>
    </row>
    <row r="3630" spans="6:6" x14ac:dyDescent="0.3">
      <c r="F3630" s="1"/>
    </row>
    <row r="3631" spans="6:6" x14ac:dyDescent="0.3">
      <c r="F3631" s="1"/>
    </row>
    <row r="3632" spans="6:6" x14ac:dyDescent="0.3">
      <c r="F3632" s="1"/>
    </row>
    <row r="3633" spans="6:6" x14ac:dyDescent="0.3">
      <c r="F3633" s="1"/>
    </row>
    <row r="3634" spans="6:6" x14ac:dyDescent="0.3">
      <c r="F3634" s="1"/>
    </row>
    <row r="3635" spans="6:6" x14ac:dyDescent="0.3">
      <c r="F3635" s="1"/>
    </row>
    <row r="3636" spans="6:6" x14ac:dyDescent="0.3">
      <c r="F3636" s="1"/>
    </row>
    <row r="3637" spans="6:6" x14ac:dyDescent="0.3">
      <c r="F3637" s="1"/>
    </row>
    <row r="3638" spans="6:6" x14ac:dyDescent="0.3">
      <c r="F3638" s="1"/>
    </row>
    <row r="3639" spans="6:6" x14ac:dyDescent="0.3">
      <c r="F3639" s="1"/>
    </row>
    <row r="3640" spans="6:6" x14ac:dyDescent="0.3">
      <c r="F3640" s="1"/>
    </row>
    <row r="3641" spans="6:6" x14ac:dyDescent="0.3">
      <c r="F3641" s="1"/>
    </row>
    <row r="3642" spans="6:6" x14ac:dyDescent="0.3">
      <c r="F3642" s="1"/>
    </row>
    <row r="3643" spans="6:6" x14ac:dyDescent="0.3">
      <c r="F3643" s="1"/>
    </row>
    <row r="3644" spans="6:6" x14ac:dyDescent="0.3">
      <c r="F3644" s="1"/>
    </row>
    <row r="3645" spans="6:6" x14ac:dyDescent="0.3">
      <c r="F3645" s="1"/>
    </row>
    <row r="3646" spans="6:6" x14ac:dyDescent="0.3">
      <c r="F3646" s="1"/>
    </row>
    <row r="3647" spans="6:6" x14ac:dyDescent="0.3">
      <c r="F3647" s="1"/>
    </row>
    <row r="3648" spans="6:6" x14ac:dyDescent="0.3">
      <c r="F3648" s="1"/>
    </row>
    <row r="3649" spans="6:6" x14ac:dyDescent="0.3">
      <c r="F3649" s="1"/>
    </row>
    <row r="3650" spans="6:6" x14ac:dyDescent="0.3">
      <c r="F3650" s="1"/>
    </row>
    <row r="3651" spans="6:6" x14ac:dyDescent="0.3">
      <c r="F3651" s="1"/>
    </row>
    <row r="3652" spans="6:6" x14ac:dyDescent="0.3">
      <c r="F3652" s="1"/>
    </row>
    <row r="3653" spans="6:6" x14ac:dyDescent="0.3">
      <c r="F3653" s="1"/>
    </row>
    <row r="3654" spans="6:6" x14ac:dyDescent="0.3">
      <c r="F3654" s="1"/>
    </row>
    <row r="3655" spans="6:6" x14ac:dyDescent="0.3">
      <c r="F3655" s="1"/>
    </row>
    <row r="3656" spans="6:6" x14ac:dyDescent="0.3">
      <c r="F3656" s="1"/>
    </row>
    <row r="3657" spans="6:6" x14ac:dyDescent="0.3">
      <c r="F3657" s="1"/>
    </row>
    <row r="3658" spans="6:6" x14ac:dyDescent="0.3">
      <c r="F3658" s="1"/>
    </row>
    <row r="3659" spans="6:6" x14ac:dyDescent="0.3">
      <c r="F3659" s="1"/>
    </row>
    <row r="3660" spans="6:6" x14ac:dyDescent="0.3">
      <c r="F3660" s="1"/>
    </row>
    <row r="3661" spans="6:6" x14ac:dyDescent="0.3">
      <c r="F3661" s="1"/>
    </row>
    <row r="3662" spans="6:6" x14ac:dyDescent="0.3">
      <c r="F3662" s="1"/>
    </row>
    <row r="3663" spans="6:6" x14ac:dyDescent="0.3">
      <c r="F3663" s="1"/>
    </row>
    <row r="3664" spans="6:6" x14ac:dyDescent="0.3">
      <c r="F3664" s="1"/>
    </row>
    <row r="3665" spans="6:6" x14ac:dyDescent="0.3">
      <c r="F3665" s="1"/>
    </row>
    <row r="3666" spans="6:6" x14ac:dyDescent="0.3">
      <c r="F3666" s="1"/>
    </row>
    <row r="3667" spans="6:6" x14ac:dyDescent="0.3">
      <c r="F3667" s="1"/>
    </row>
    <row r="3668" spans="6:6" x14ac:dyDescent="0.3">
      <c r="F3668" s="1"/>
    </row>
    <row r="3669" spans="6:6" x14ac:dyDescent="0.3">
      <c r="F3669" s="1"/>
    </row>
    <row r="3670" spans="6:6" x14ac:dyDescent="0.3">
      <c r="F3670" s="1"/>
    </row>
    <row r="3671" spans="6:6" x14ac:dyDescent="0.3">
      <c r="F3671" s="1"/>
    </row>
    <row r="3672" spans="6:6" x14ac:dyDescent="0.3">
      <c r="F3672" s="1"/>
    </row>
    <row r="3673" spans="6:6" x14ac:dyDescent="0.3">
      <c r="F3673" s="1"/>
    </row>
    <row r="3674" spans="6:6" x14ac:dyDescent="0.3">
      <c r="F3674" s="1"/>
    </row>
    <row r="3675" spans="6:6" x14ac:dyDescent="0.3">
      <c r="F3675" s="1"/>
    </row>
    <row r="3676" spans="6:6" x14ac:dyDescent="0.3">
      <c r="F3676" s="1"/>
    </row>
    <row r="3677" spans="6:6" x14ac:dyDescent="0.3">
      <c r="F3677" s="1"/>
    </row>
    <row r="3678" spans="6:6" x14ac:dyDescent="0.3">
      <c r="F3678" s="1"/>
    </row>
    <row r="3679" spans="6:6" x14ac:dyDescent="0.3">
      <c r="F3679" s="1"/>
    </row>
    <row r="3680" spans="6:6" x14ac:dyDescent="0.3">
      <c r="F3680" s="1"/>
    </row>
    <row r="3681" spans="6:6" x14ac:dyDescent="0.3">
      <c r="F3681" s="1"/>
    </row>
    <row r="3682" spans="6:6" x14ac:dyDescent="0.3">
      <c r="F3682" s="1"/>
    </row>
    <row r="3683" spans="6:6" x14ac:dyDescent="0.3">
      <c r="F3683" s="1"/>
    </row>
    <row r="3684" spans="6:6" x14ac:dyDescent="0.3">
      <c r="F3684" s="1"/>
    </row>
    <row r="3685" spans="6:6" x14ac:dyDescent="0.3">
      <c r="F3685" s="1"/>
    </row>
    <row r="3686" spans="6:6" x14ac:dyDescent="0.3">
      <c r="F3686" s="1"/>
    </row>
    <row r="3687" spans="6:6" x14ac:dyDescent="0.3">
      <c r="F3687" s="1"/>
    </row>
    <row r="3688" spans="6:6" x14ac:dyDescent="0.3">
      <c r="F3688" s="1"/>
    </row>
    <row r="3689" spans="6:6" x14ac:dyDescent="0.3">
      <c r="F3689" s="1"/>
    </row>
    <row r="3690" spans="6:6" x14ac:dyDescent="0.3">
      <c r="F3690" s="1"/>
    </row>
    <row r="3691" spans="6:6" x14ac:dyDescent="0.3">
      <c r="F3691" s="1"/>
    </row>
    <row r="3692" spans="6:6" x14ac:dyDescent="0.3">
      <c r="F3692" s="1"/>
    </row>
    <row r="3693" spans="6:6" x14ac:dyDescent="0.3">
      <c r="F3693" s="1"/>
    </row>
    <row r="3694" spans="6:6" x14ac:dyDescent="0.3">
      <c r="F3694" s="1"/>
    </row>
    <row r="3695" spans="6:6" x14ac:dyDescent="0.3">
      <c r="F3695" s="1"/>
    </row>
    <row r="3696" spans="6:6" x14ac:dyDescent="0.3">
      <c r="F3696" s="1"/>
    </row>
    <row r="3697" spans="6:6" x14ac:dyDescent="0.3">
      <c r="F3697" s="1"/>
    </row>
    <row r="3698" spans="6:6" x14ac:dyDescent="0.3">
      <c r="F3698" s="1"/>
    </row>
    <row r="3699" spans="6:6" x14ac:dyDescent="0.3">
      <c r="F3699" s="1"/>
    </row>
    <row r="3700" spans="6:6" x14ac:dyDescent="0.3">
      <c r="F3700" s="1"/>
    </row>
    <row r="3701" spans="6:6" x14ac:dyDescent="0.3">
      <c r="F3701" s="1"/>
    </row>
    <row r="3702" spans="6:6" x14ac:dyDescent="0.3">
      <c r="F3702" s="1"/>
    </row>
    <row r="3703" spans="6:6" x14ac:dyDescent="0.3">
      <c r="F3703" s="1"/>
    </row>
    <row r="3704" spans="6:6" x14ac:dyDescent="0.3">
      <c r="F3704" s="1"/>
    </row>
    <row r="3705" spans="6:6" x14ac:dyDescent="0.3">
      <c r="F3705" s="1"/>
    </row>
    <row r="3706" spans="6:6" x14ac:dyDescent="0.3">
      <c r="F3706" s="1"/>
    </row>
    <row r="3707" spans="6:6" x14ac:dyDescent="0.3">
      <c r="F3707" s="1"/>
    </row>
    <row r="3708" spans="6:6" x14ac:dyDescent="0.3">
      <c r="F3708" s="1"/>
    </row>
    <row r="3709" spans="6:6" x14ac:dyDescent="0.3">
      <c r="F3709" s="1"/>
    </row>
    <row r="3710" spans="6:6" x14ac:dyDescent="0.3">
      <c r="F3710" s="1"/>
    </row>
    <row r="3711" spans="6:6" x14ac:dyDescent="0.3">
      <c r="F3711" s="1"/>
    </row>
    <row r="3712" spans="6:6" x14ac:dyDescent="0.3">
      <c r="F3712" s="1"/>
    </row>
    <row r="3713" spans="6:6" x14ac:dyDescent="0.3">
      <c r="F3713" s="1"/>
    </row>
    <row r="3714" spans="6:6" x14ac:dyDescent="0.3">
      <c r="F3714" s="1"/>
    </row>
    <row r="3715" spans="6:6" x14ac:dyDescent="0.3">
      <c r="F3715" s="1"/>
    </row>
    <row r="3716" spans="6:6" x14ac:dyDescent="0.3">
      <c r="F3716" s="1"/>
    </row>
    <row r="3717" spans="6:6" x14ac:dyDescent="0.3">
      <c r="F3717" s="1"/>
    </row>
    <row r="3718" spans="6:6" x14ac:dyDescent="0.3">
      <c r="F3718" s="1"/>
    </row>
    <row r="3719" spans="6:6" x14ac:dyDescent="0.3">
      <c r="F3719" s="1"/>
    </row>
    <row r="3720" spans="6:6" x14ac:dyDescent="0.3">
      <c r="F3720" s="1"/>
    </row>
    <row r="3721" spans="6:6" x14ac:dyDescent="0.3">
      <c r="F3721" s="1"/>
    </row>
    <row r="3722" spans="6:6" x14ac:dyDescent="0.3">
      <c r="F3722" s="1"/>
    </row>
    <row r="3723" spans="6:6" x14ac:dyDescent="0.3">
      <c r="F3723" s="1"/>
    </row>
    <row r="3724" spans="6:6" x14ac:dyDescent="0.3">
      <c r="F3724" s="1"/>
    </row>
    <row r="3725" spans="6:6" x14ac:dyDescent="0.3">
      <c r="F3725" s="1"/>
    </row>
    <row r="3726" spans="6:6" x14ac:dyDescent="0.3">
      <c r="F3726" s="1"/>
    </row>
    <row r="3727" spans="6:6" x14ac:dyDescent="0.3">
      <c r="F3727" s="1"/>
    </row>
    <row r="3728" spans="6:6" x14ac:dyDescent="0.3">
      <c r="F3728" s="1"/>
    </row>
    <row r="3729" spans="6:6" x14ac:dyDescent="0.3">
      <c r="F3729" s="1"/>
    </row>
    <row r="3730" spans="6:6" x14ac:dyDescent="0.3">
      <c r="F3730" s="1"/>
    </row>
    <row r="3731" spans="6:6" x14ac:dyDescent="0.3">
      <c r="F3731" s="1"/>
    </row>
    <row r="3732" spans="6:6" x14ac:dyDescent="0.3">
      <c r="F3732" s="1"/>
    </row>
    <row r="3733" spans="6:6" x14ac:dyDescent="0.3">
      <c r="F3733" s="1"/>
    </row>
    <row r="3734" spans="6:6" x14ac:dyDescent="0.3">
      <c r="F3734" s="1"/>
    </row>
    <row r="3735" spans="6:6" x14ac:dyDescent="0.3">
      <c r="F3735" s="1"/>
    </row>
    <row r="3736" spans="6:6" x14ac:dyDescent="0.3">
      <c r="F3736" s="1"/>
    </row>
    <row r="3737" spans="6:6" x14ac:dyDescent="0.3">
      <c r="F3737" s="1"/>
    </row>
    <row r="3738" spans="6:6" x14ac:dyDescent="0.3">
      <c r="F3738" s="1"/>
    </row>
    <row r="3739" spans="6:6" x14ac:dyDescent="0.3">
      <c r="F3739" s="1"/>
    </row>
    <row r="3740" spans="6:6" x14ac:dyDescent="0.3">
      <c r="F3740" s="1"/>
    </row>
    <row r="3741" spans="6:6" x14ac:dyDescent="0.3">
      <c r="F3741" s="1"/>
    </row>
    <row r="3742" spans="6:6" x14ac:dyDescent="0.3">
      <c r="F3742" s="1"/>
    </row>
    <row r="3743" spans="6:6" x14ac:dyDescent="0.3">
      <c r="F3743" s="1"/>
    </row>
    <row r="3744" spans="6:6" x14ac:dyDescent="0.3">
      <c r="F3744" s="1"/>
    </row>
    <row r="3745" spans="6:6" x14ac:dyDescent="0.3">
      <c r="F3745" s="1"/>
    </row>
    <row r="3746" spans="6:6" x14ac:dyDescent="0.3">
      <c r="F3746" s="1"/>
    </row>
    <row r="3747" spans="6:6" x14ac:dyDescent="0.3">
      <c r="F3747" s="1"/>
    </row>
    <row r="3748" spans="6:6" x14ac:dyDescent="0.3">
      <c r="F3748" s="1"/>
    </row>
    <row r="3749" spans="6:6" x14ac:dyDescent="0.3">
      <c r="F3749" s="1"/>
    </row>
    <row r="3750" spans="6:6" x14ac:dyDescent="0.3">
      <c r="F3750" s="1"/>
    </row>
    <row r="3751" spans="6:6" x14ac:dyDescent="0.3">
      <c r="F3751" s="1"/>
    </row>
    <row r="3752" spans="6:6" x14ac:dyDescent="0.3">
      <c r="F3752" s="1"/>
    </row>
    <row r="3753" spans="6:6" x14ac:dyDescent="0.3">
      <c r="F3753" s="1"/>
    </row>
    <row r="3754" spans="6:6" x14ac:dyDescent="0.3">
      <c r="F3754" s="1"/>
    </row>
    <row r="3755" spans="6:6" x14ac:dyDescent="0.3">
      <c r="F3755" s="1"/>
    </row>
    <row r="3756" spans="6:6" x14ac:dyDescent="0.3">
      <c r="F3756" s="1"/>
    </row>
    <row r="3757" spans="6:6" x14ac:dyDescent="0.3">
      <c r="F3757" s="1"/>
    </row>
    <row r="3758" spans="6:6" x14ac:dyDescent="0.3">
      <c r="F3758" s="1"/>
    </row>
    <row r="3759" spans="6:6" x14ac:dyDescent="0.3">
      <c r="F3759" s="1"/>
    </row>
    <row r="3760" spans="6:6" x14ac:dyDescent="0.3">
      <c r="F3760" s="1"/>
    </row>
    <row r="3761" spans="6:6" x14ac:dyDescent="0.3">
      <c r="F3761" s="1"/>
    </row>
    <row r="3762" spans="6:6" x14ac:dyDescent="0.3">
      <c r="F3762" s="1"/>
    </row>
    <row r="3763" spans="6:6" x14ac:dyDescent="0.3">
      <c r="F3763" s="1"/>
    </row>
    <row r="3764" spans="6:6" x14ac:dyDescent="0.3">
      <c r="F3764" s="1"/>
    </row>
    <row r="3765" spans="6:6" x14ac:dyDescent="0.3">
      <c r="F3765" s="1"/>
    </row>
    <row r="3766" spans="6:6" x14ac:dyDescent="0.3">
      <c r="F3766" s="1"/>
    </row>
    <row r="3767" spans="6:6" x14ac:dyDescent="0.3">
      <c r="F3767" s="1"/>
    </row>
    <row r="3768" spans="6:6" x14ac:dyDescent="0.3">
      <c r="F3768" s="1"/>
    </row>
    <row r="3769" spans="6:6" x14ac:dyDescent="0.3">
      <c r="F3769" s="1"/>
    </row>
    <row r="3770" spans="6:6" x14ac:dyDescent="0.3">
      <c r="F3770" s="1"/>
    </row>
    <row r="3771" spans="6:6" x14ac:dyDescent="0.3">
      <c r="F3771" s="1"/>
    </row>
    <row r="3772" spans="6:6" x14ac:dyDescent="0.3">
      <c r="F3772" s="1"/>
    </row>
    <row r="3773" spans="6:6" x14ac:dyDescent="0.3">
      <c r="F3773" s="1"/>
    </row>
    <row r="3774" spans="6:6" x14ac:dyDescent="0.3">
      <c r="F3774" s="1"/>
    </row>
    <row r="3775" spans="6:6" x14ac:dyDescent="0.3">
      <c r="F3775" s="1"/>
    </row>
    <row r="3776" spans="6:6" x14ac:dyDescent="0.3">
      <c r="F3776" s="1"/>
    </row>
    <row r="3777" spans="6:6" x14ac:dyDescent="0.3">
      <c r="F3777" s="1"/>
    </row>
    <row r="3778" spans="6:6" x14ac:dyDescent="0.3">
      <c r="F3778" s="1"/>
    </row>
    <row r="3779" spans="6:6" x14ac:dyDescent="0.3">
      <c r="F3779" s="1"/>
    </row>
    <row r="3780" spans="6:6" x14ac:dyDescent="0.3">
      <c r="F3780" s="1"/>
    </row>
    <row r="3781" spans="6:6" x14ac:dyDescent="0.3">
      <c r="F3781" s="1"/>
    </row>
    <row r="3782" spans="6:6" x14ac:dyDescent="0.3">
      <c r="F3782" s="1"/>
    </row>
    <row r="3783" spans="6:6" x14ac:dyDescent="0.3">
      <c r="F3783" s="1"/>
    </row>
    <row r="3784" spans="6:6" x14ac:dyDescent="0.3">
      <c r="F3784" s="1"/>
    </row>
    <row r="3785" spans="6:6" x14ac:dyDescent="0.3">
      <c r="F3785" s="1"/>
    </row>
    <row r="3786" spans="6:6" x14ac:dyDescent="0.3">
      <c r="F3786" s="1"/>
    </row>
    <row r="3787" spans="6:6" x14ac:dyDescent="0.3">
      <c r="F3787" s="1"/>
    </row>
    <row r="3788" spans="6:6" x14ac:dyDescent="0.3">
      <c r="F3788" s="1"/>
    </row>
    <row r="3789" spans="6:6" x14ac:dyDescent="0.3">
      <c r="F3789" s="1"/>
    </row>
    <row r="3790" spans="6:6" x14ac:dyDescent="0.3">
      <c r="F3790" s="1"/>
    </row>
    <row r="3791" spans="6:6" x14ac:dyDescent="0.3">
      <c r="F3791" s="1"/>
    </row>
    <row r="3792" spans="6:6" x14ac:dyDescent="0.3">
      <c r="F3792" s="1"/>
    </row>
    <row r="3793" spans="6:6" x14ac:dyDescent="0.3">
      <c r="F3793" s="1"/>
    </row>
    <row r="3794" spans="6:6" x14ac:dyDescent="0.3">
      <c r="F3794" s="1"/>
    </row>
    <row r="3795" spans="6:6" x14ac:dyDescent="0.3">
      <c r="F3795" s="1"/>
    </row>
    <row r="3796" spans="6:6" x14ac:dyDescent="0.3">
      <c r="F3796" s="1"/>
    </row>
    <row r="3797" spans="6:6" x14ac:dyDescent="0.3">
      <c r="F3797" s="1"/>
    </row>
    <row r="3798" spans="6:6" x14ac:dyDescent="0.3">
      <c r="F3798" s="1"/>
    </row>
    <row r="3799" spans="6:6" x14ac:dyDescent="0.3">
      <c r="F3799" s="1"/>
    </row>
    <row r="3800" spans="6:6" x14ac:dyDescent="0.3">
      <c r="F3800" s="1"/>
    </row>
    <row r="3801" spans="6:6" x14ac:dyDescent="0.3">
      <c r="F3801" s="1"/>
    </row>
    <row r="3802" spans="6:6" x14ac:dyDescent="0.3">
      <c r="F3802" s="1"/>
    </row>
    <row r="3803" spans="6:6" x14ac:dyDescent="0.3">
      <c r="F3803" s="1"/>
    </row>
    <row r="3804" spans="6:6" x14ac:dyDescent="0.3">
      <c r="F3804" s="1"/>
    </row>
    <row r="3805" spans="6:6" x14ac:dyDescent="0.3">
      <c r="F3805" s="1"/>
    </row>
    <row r="3806" spans="6:6" x14ac:dyDescent="0.3">
      <c r="F3806" s="1"/>
    </row>
    <row r="3807" spans="6:6" x14ac:dyDescent="0.3">
      <c r="F3807" s="1"/>
    </row>
    <row r="3808" spans="6:6" x14ac:dyDescent="0.3">
      <c r="F3808" s="1"/>
    </row>
    <row r="3809" spans="6:6" x14ac:dyDescent="0.3">
      <c r="F3809" s="1"/>
    </row>
    <row r="3810" spans="6:6" x14ac:dyDescent="0.3">
      <c r="F3810" s="1"/>
    </row>
    <row r="3811" spans="6:6" x14ac:dyDescent="0.3">
      <c r="F3811" s="1"/>
    </row>
    <row r="3812" spans="6:6" x14ac:dyDescent="0.3">
      <c r="F3812" s="1"/>
    </row>
    <row r="3813" spans="6:6" x14ac:dyDescent="0.3">
      <c r="F3813" s="1"/>
    </row>
    <row r="3814" spans="6:6" x14ac:dyDescent="0.3">
      <c r="F3814" s="1"/>
    </row>
    <row r="3815" spans="6:6" x14ac:dyDescent="0.3">
      <c r="F3815" s="1"/>
    </row>
    <row r="3816" spans="6:6" x14ac:dyDescent="0.3">
      <c r="F3816" s="1"/>
    </row>
    <row r="3817" spans="6:6" x14ac:dyDescent="0.3">
      <c r="F3817" s="1"/>
    </row>
    <row r="3818" spans="6:6" x14ac:dyDescent="0.3">
      <c r="F3818" s="1"/>
    </row>
    <row r="3819" spans="6:6" x14ac:dyDescent="0.3">
      <c r="F3819" s="1"/>
    </row>
    <row r="3820" spans="6:6" x14ac:dyDescent="0.3">
      <c r="F3820" s="1"/>
    </row>
    <row r="3821" spans="6:6" x14ac:dyDescent="0.3">
      <c r="F3821" s="1"/>
    </row>
    <row r="3822" spans="6:6" x14ac:dyDescent="0.3">
      <c r="F3822" s="1"/>
    </row>
    <row r="3823" spans="6:6" x14ac:dyDescent="0.3">
      <c r="F3823" s="1"/>
    </row>
    <row r="3824" spans="6:6" x14ac:dyDescent="0.3">
      <c r="F3824" s="1"/>
    </row>
    <row r="3825" spans="6:6" x14ac:dyDescent="0.3">
      <c r="F3825" s="1"/>
    </row>
    <row r="3826" spans="6:6" x14ac:dyDescent="0.3">
      <c r="F3826" s="1"/>
    </row>
    <row r="3827" spans="6:6" x14ac:dyDescent="0.3">
      <c r="F3827" s="1"/>
    </row>
    <row r="3828" spans="6:6" x14ac:dyDescent="0.3">
      <c r="F3828" s="1"/>
    </row>
    <row r="3829" spans="6:6" x14ac:dyDescent="0.3">
      <c r="F3829" s="1"/>
    </row>
    <row r="3830" spans="6:6" x14ac:dyDescent="0.3">
      <c r="F3830" s="1"/>
    </row>
    <row r="3831" spans="6:6" x14ac:dyDescent="0.3">
      <c r="F3831" s="1"/>
    </row>
    <row r="3832" spans="6:6" x14ac:dyDescent="0.3">
      <c r="F3832" s="1"/>
    </row>
    <row r="3833" spans="6:6" x14ac:dyDescent="0.3">
      <c r="F3833" s="1"/>
    </row>
    <row r="3834" spans="6:6" x14ac:dyDescent="0.3">
      <c r="F3834" s="1"/>
    </row>
    <row r="3835" spans="6:6" x14ac:dyDescent="0.3">
      <c r="F3835" s="1"/>
    </row>
    <row r="3836" spans="6:6" x14ac:dyDescent="0.3">
      <c r="F3836" s="1"/>
    </row>
    <row r="3837" spans="6:6" x14ac:dyDescent="0.3">
      <c r="F3837" s="1"/>
    </row>
    <row r="3838" spans="6:6" x14ac:dyDescent="0.3">
      <c r="F3838" s="1"/>
    </row>
    <row r="3839" spans="6:6" x14ac:dyDescent="0.3">
      <c r="F3839" s="1"/>
    </row>
    <row r="3840" spans="6:6" x14ac:dyDescent="0.3">
      <c r="F3840" s="1"/>
    </row>
    <row r="3841" spans="6:6" x14ac:dyDescent="0.3">
      <c r="F3841" s="1"/>
    </row>
    <row r="3842" spans="6:6" x14ac:dyDescent="0.3">
      <c r="F3842" s="1"/>
    </row>
    <row r="3843" spans="6:6" x14ac:dyDescent="0.3">
      <c r="F3843" s="1"/>
    </row>
    <row r="3844" spans="6:6" x14ac:dyDescent="0.3">
      <c r="F3844" s="1"/>
    </row>
    <row r="3845" spans="6:6" x14ac:dyDescent="0.3">
      <c r="F3845" s="1"/>
    </row>
    <row r="3846" spans="6:6" x14ac:dyDescent="0.3">
      <c r="F3846" s="1"/>
    </row>
    <row r="3847" spans="6:6" x14ac:dyDescent="0.3">
      <c r="F3847" s="1"/>
    </row>
    <row r="3848" spans="6:6" x14ac:dyDescent="0.3">
      <c r="F3848" s="1"/>
    </row>
    <row r="3849" spans="6:6" x14ac:dyDescent="0.3">
      <c r="F3849" s="1"/>
    </row>
    <row r="3850" spans="6:6" x14ac:dyDescent="0.3">
      <c r="F3850" s="1"/>
    </row>
    <row r="3851" spans="6:6" x14ac:dyDescent="0.3">
      <c r="F3851" s="1"/>
    </row>
    <row r="3852" spans="6:6" x14ac:dyDescent="0.3">
      <c r="F3852" s="1"/>
    </row>
    <row r="3853" spans="6:6" x14ac:dyDescent="0.3">
      <c r="F3853" s="1"/>
    </row>
    <row r="3854" spans="6:6" x14ac:dyDescent="0.3">
      <c r="F3854" s="1"/>
    </row>
    <row r="3855" spans="6:6" x14ac:dyDescent="0.3">
      <c r="F3855" s="1"/>
    </row>
    <row r="3856" spans="6:6" x14ac:dyDescent="0.3">
      <c r="F3856" s="1"/>
    </row>
    <row r="3857" spans="6:6" x14ac:dyDescent="0.3">
      <c r="F3857" s="1"/>
    </row>
    <row r="3858" spans="6:6" x14ac:dyDescent="0.3">
      <c r="F3858" s="1"/>
    </row>
    <row r="3859" spans="6:6" x14ac:dyDescent="0.3">
      <c r="F3859" s="1"/>
    </row>
    <row r="3860" spans="6:6" x14ac:dyDescent="0.3">
      <c r="F3860" s="1"/>
    </row>
    <row r="3861" spans="6:6" x14ac:dyDescent="0.3">
      <c r="F3861" s="1"/>
    </row>
    <row r="3862" spans="6:6" x14ac:dyDescent="0.3">
      <c r="F3862" s="1"/>
    </row>
    <row r="3863" spans="6:6" x14ac:dyDescent="0.3">
      <c r="F3863" s="1"/>
    </row>
    <row r="3864" spans="6:6" x14ac:dyDescent="0.3">
      <c r="F3864" s="1"/>
    </row>
    <row r="3865" spans="6:6" x14ac:dyDescent="0.3">
      <c r="F3865" s="1"/>
    </row>
    <row r="3866" spans="6:6" x14ac:dyDescent="0.3">
      <c r="F3866" s="1"/>
    </row>
    <row r="3867" spans="6:6" x14ac:dyDescent="0.3">
      <c r="F3867" s="1"/>
    </row>
    <row r="3868" spans="6:6" x14ac:dyDescent="0.3">
      <c r="F3868" s="1"/>
    </row>
    <row r="3869" spans="6:6" x14ac:dyDescent="0.3">
      <c r="F3869" s="1"/>
    </row>
    <row r="3870" spans="6:6" x14ac:dyDescent="0.3">
      <c r="F3870" s="1"/>
    </row>
    <row r="3871" spans="6:6" x14ac:dyDescent="0.3">
      <c r="F3871" s="1"/>
    </row>
    <row r="3872" spans="6:6" x14ac:dyDescent="0.3">
      <c r="F3872" s="1"/>
    </row>
    <row r="3873" spans="6:6" x14ac:dyDescent="0.3">
      <c r="F3873" s="1"/>
    </row>
    <row r="3874" spans="6:6" x14ac:dyDescent="0.3">
      <c r="F3874" s="1"/>
    </row>
    <row r="3875" spans="6:6" x14ac:dyDescent="0.3">
      <c r="F3875" s="1"/>
    </row>
    <row r="3876" spans="6:6" x14ac:dyDescent="0.3">
      <c r="F3876" s="1"/>
    </row>
    <row r="3877" spans="6:6" x14ac:dyDescent="0.3">
      <c r="F3877" s="1"/>
    </row>
    <row r="3878" spans="6:6" x14ac:dyDescent="0.3">
      <c r="F3878" s="1"/>
    </row>
    <row r="3879" spans="6:6" x14ac:dyDescent="0.3">
      <c r="F3879" s="1"/>
    </row>
    <row r="3880" spans="6:6" x14ac:dyDescent="0.3">
      <c r="F3880" s="1"/>
    </row>
    <row r="3881" spans="6:6" x14ac:dyDescent="0.3">
      <c r="F3881" s="1"/>
    </row>
    <row r="3882" spans="6:6" x14ac:dyDescent="0.3">
      <c r="F3882" s="1"/>
    </row>
    <row r="3883" spans="6:6" x14ac:dyDescent="0.3">
      <c r="F3883" s="1"/>
    </row>
    <row r="3884" spans="6:6" x14ac:dyDescent="0.3">
      <c r="F3884" s="1"/>
    </row>
    <row r="3885" spans="6:6" x14ac:dyDescent="0.3">
      <c r="F3885" s="1"/>
    </row>
    <row r="3886" spans="6:6" x14ac:dyDescent="0.3">
      <c r="F3886" s="1"/>
    </row>
    <row r="3887" spans="6:6" x14ac:dyDescent="0.3">
      <c r="F3887" s="1"/>
    </row>
    <row r="3888" spans="6:6" x14ac:dyDescent="0.3">
      <c r="F3888" s="1"/>
    </row>
    <row r="3889" spans="6:6" x14ac:dyDescent="0.3">
      <c r="F3889" s="1"/>
    </row>
    <row r="3890" spans="6:6" x14ac:dyDescent="0.3">
      <c r="F3890" s="1"/>
    </row>
    <row r="3891" spans="6:6" x14ac:dyDescent="0.3">
      <c r="F3891" s="1"/>
    </row>
    <row r="3892" spans="6:6" x14ac:dyDescent="0.3">
      <c r="F3892" s="1"/>
    </row>
    <row r="3893" spans="6:6" x14ac:dyDescent="0.3">
      <c r="F3893" s="1"/>
    </row>
    <row r="3894" spans="6:6" x14ac:dyDescent="0.3">
      <c r="F3894" s="1"/>
    </row>
    <row r="3895" spans="6:6" x14ac:dyDescent="0.3">
      <c r="F3895" s="1"/>
    </row>
    <row r="3896" spans="6:6" x14ac:dyDescent="0.3">
      <c r="F3896" s="1"/>
    </row>
    <row r="3897" spans="6:6" x14ac:dyDescent="0.3">
      <c r="F3897" s="1"/>
    </row>
    <row r="3898" spans="6:6" x14ac:dyDescent="0.3">
      <c r="F3898" s="1"/>
    </row>
    <row r="3899" spans="6:6" x14ac:dyDescent="0.3">
      <c r="F3899" s="1"/>
    </row>
    <row r="3900" spans="6:6" x14ac:dyDescent="0.3">
      <c r="F3900" s="1"/>
    </row>
    <row r="3901" spans="6:6" x14ac:dyDescent="0.3">
      <c r="F3901" s="1"/>
    </row>
    <row r="3902" spans="6:6" x14ac:dyDescent="0.3">
      <c r="F3902" s="1"/>
    </row>
    <row r="3903" spans="6:6" x14ac:dyDescent="0.3">
      <c r="F3903" s="13"/>
    </row>
    <row r="3904" spans="6:6" x14ac:dyDescent="0.3">
      <c r="F3904" s="13"/>
    </row>
    <row r="3905" spans="6:6" x14ac:dyDescent="0.3">
      <c r="F3905" s="13"/>
    </row>
    <row r="3906" spans="6:6" x14ac:dyDescent="0.3">
      <c r="F3906" s="1"/>
    </row>
    <row r="3907" spans="6:6" x14ac:dyDescent="0.3">
      <c r="F3907" s="1"/>
    </row>
    <row r="3908" spans="6:6" x14ac:dyDescent="0.3">
      <c r="F3908" s="1"/>
    </row>
    <row r="3909" spans="6:6" x14ac:dyDescent="0.3">
      <c r="F3909" s="1"/>
    </row>
    <row r="3910" spans="6:6" x14ac:dyDescent="0.3">
      <c r="F3910" s="1"/>
    </row>
    <row r="3911" spans="6:6" x14ac:dyDescent="0.3">
      <c r="F3911" s="1"/>
    </row>
    <row r="3912" spans="6:6" x14ac:dyDescent="0.3">
      <c r="F3912" s="1"/>
    </row>
    <row r="3913" spans="6:6" x14ac:dyDescent="0.3">
      <c r="F3913" s="1"/>
    </row>
    <row r="3914" spans="6:6" x14ac:dyDescent="0.3">
      <c r="F3914" s="1"/>
    </row>
    <row r="3915" spans="6:6" x14ac:dyDescent="0.3">
      <c r="F3915" s="1"/>
    </row>
    <row r="3916" spans="6:6" x14ac:dyDescent="0.3">
      <c r="F3916" s="1"/>
    </row>
    <row r="3917" spans="6:6" x14ac:dyDescent="0.3">
      <c r="F3917" s="1"/>
    </row>
    <row r="3918" spans="6:6" x14ac:dyDescent="0.3">
      <c r="F3918" s="1"/>
    </row>
    <row r="3919" spans="6:6" x14ac:dyDescent="0.3">
      <c r="F3919" s="1"/>
    </row>
    <row r="3920" spans="6:6" x14ac:dyDescent="0.3">
      <c r="F3920" s="1"/>
    </row>
    <row r="3921" spans="6:6" x14ac:dyDescent="0.3">
      <c r="F3921" s="1"/>
    </row>
    <row r="3922" spans="6:6" x14ac:dyDescent="0.3">
      <c r="F3922" s="1"/>
    </row>
    <row r="3923" spans="6:6" x14ac:dyDescent="0.3">
      <c r="F3923" s="1"/>
    </row>
    <row r="3924" spans="6:6" x14ac:dyDescent="0.3">
      <c r="F3924" s="1"/>
    </row>
    <row r="3925" spans="6:6" x14ac:dyDescent="0.3">
      <c r="F3925" s="1"/>
    </row>
    <row r="3926" spans="6:6" x14ac:dyDescent="0.3">
      <c r="F3926" s="1"/>
    </row>
    <row r="3927" spans="6:6" x14ac:dyDescent="0.3">
      <c r="F3927" s="1"/>
    </row>
    <row r="3928" spans="6:6" x14ac:dyDescent="0.3">
      <c r="F3928" s="1"/>
    </row>
    <row r="3929" spans="6:6" x14ac:dyDescent="0.3">
      <c r="F3929" s="1"/>
    </row>
    <row r="3930" spans="6:6" x14ac:dyDescent="0.3">
      <c r="F3930" s="1"/>
    </row>
    <row r="3931" spans="6:6" x14ac:dyDescent="0.3">
      <c r="F3931" s="1"/>
    </row>
    <row r="3932" spans="6:6" x14ac:dyDescent="0.3">
      <c r="F3932" s="1"/>
    </row>
    <row r="3933" spans="6:6" x14ac:dyDescent="0.3">
      <c r="F3933" s="1"/>
    </row>
    <row r="3934" spans="6:6" x14ac:dyDescent="0.3">
      <c r="F3934" s="1"/>
    </row>
    <row r="3935" spans="6:6" x14ac:dyDescent="0.3">
      <c r="F3935" s="1"/>
    </row>
    <row r="3936" spans="6:6" x14ac:dyDescent="0.3">
      <c r="F3936" s="1"/>
    </row>
    <row r="3937" spans="6:6" x14ac:dyDescent="0.3">
      <c r="F3937" s="1"/>
    </row>
    <row r="3938" spans="6:6" x14ac:dyDescent="0.3">
      <c r="F3938" s="1"/>
    </row>
    <row r="3939" spans="6:6" x14ac:dyDescent="0.3">
      <c r="F3939" s="1"/>
    </row>
    <row r="3940" spans="6:6" x14ac:dyDescent="0.3">
      <c r="F3940" s="1"/>
    </row>
    <row r="3941" spans="6:6" x14ac:dyDescent="0.3">
      <c r="F3941" s="1"/>
    </row>
    <row r="3942" spans="6:6" x14ac:dyDescent="0.3">
      <c r="F3942" s="1"/>
    </row>
    <row r="3943" spans="6:6" x14ac:dyDescent="0.3">
      <c r="F3943" s="1"/>
    </row>
    <row r="3944" spans="6:6" x14ac:dyDescent="0.3">
      <c r="F3944" s="1"/>
    </row>
    <row r="3945" spans="6:6" x14ac:dyDescent="0.3">
      <c r="F3945" s="1"/>
    </row>
    <row r="3946" spans="6:6" x14ac:dyDescent="0.3">
      <c r="F3946" s="1"/>
    </row>
    <row r="3947" spans="6:6" x14ac:dyDescent="0.3">
      <c r="F3947" s="1"/>
    </row>
    <row r="3948" spans="6:6" x14ac:dyDescent="0.3">
      <c r="F3948" s="1"/>
    </row>
    <row r="3949" spans="6:6" x14ac:dyDescent="0.3">
      <c r="F3949" s="1"/>
    </row>
    <row r="3950" spans="6:6" x14ac:dyDescent="0.3">
      <c r="F3950" s="1"/>
    </row>
    <row r="3951" spans="6:6" x14ac:dyDescent="0.3">
      <c r="F3951" s="1"/>
    </row>
    <row r="3952" spans="6:6" x14ac:dyDescent="0.3">
      <c r="F3952" s="1"/>
    </row>
    <row r="3953" spans="6:6" x14ac:dyDescent="0.3">
      <c r="F3953" s="1"/>
    </row>
    <row r="3954" spans="6:6" x14ac:dyDescent="0.3">
      <c r="F3954" s="1"/>
    </row>
    <row r="3955" spans="6:6" x14ac:dyDescent="0.3">
      <c r="F3955" s="1"/>
    </row>
    <row r="3956" spans="6:6" x14ac:dyDescent="0.3">
      <c r="F3956" s="1"/>
    </row>
    <row r="3957" spans="6:6" x14ac:dyDescent="0.3">
      <c r="F3957" s="1"/>
    </row>
    <row r="3958" spans="6:6" x14ac:dyDescent="0.3">
      <c r="F3958" s="1"/>
    </row>
    <row r="3959" spans="6:6" x14ac:dyDescent="0.3">
      <c r="F3959" s="1"/>
    </row>
    <row r="3960" spans="6:6" x14ac:dyDescent="0.3">
      <c r="F3960" s="1"/>
    </row>
    <row r="3961" spans="6:6" x14ac:dyDescent="0.3">
      <c r="F3961" s="1"/>
    </row>
    <row r="3962" spans="6:6" x14ac:dyDescent="0.3">
      <c r="F3962" s="1"/>
    </row>
    <row r="3963" spans="6:6" x14ac:dyDescent="0.3">
      <c r="F3963" s="1"/>
    </row>
    <row r="3964" spans="6:6" x14ac:dyDescent="0.3">
      <c r="F3964" s="1"/>
    </row>
    <row r="3965" spans="6:6" x14ac:dyDescent="0.3">
      <c r="F3965" s="1"/>
    </row>
    <row r="3966" spans="6:6" x14ac:dyDescent="0.3">
      <c r="F3966" s="1"/>
    </row>
    <row r="3967" spans="6:6" x14ac:dyDescent="0.3">
      <c r="F3967" s="1"/>
    </row>
    <row r="3968" spans="6:6" x14ac:dyDescent="0.3">
      <c r="F3968" s="1"/>
    </row>
    <row r="3969" spans="6:6" x14ac:dyDescent="0.3">
      <c r="F3969" s="1"/>
    </row>
    <row r="3970" spans="6:6" x14ac:dyDescent="0.3">
      <c r="F3970" s="1"/>
    </row>
    <row r="3971" spans="6:6" x14ac:dyDescent="0.3">
      <c r="F3971" s="1"/>
    </row>
    <row r="3972" spans="6:6" x14ac:dyDescent="0.3">
      <c r="F3972" s="1"/>
    </row>
    <row r="3973" spans="6:6" x14ac:dyDescent="0.3">
      <c r="F3973" s="1"/>
    </row>
    <row r="3974" spans="6:6" x14ac:dyDescent="0.3">
      <c r="F3974" s="1"/>
    </row>
    <row r="3975" spans="6:6" x14ac:dyDescent="0.3">
      <c r="F3975" s="1"/>
    </row>
    <row r="3976" spans="6:6" x14ac:dyDescent="0.3">
      <c r="F3976" s="1"/>
    </row>
    <row r="3977" spans="6:6" x14ac:dyDescent="0.3">
      <c r="F3977" s="1"/>
    </row>
    <row r="3978" spans="6:6" x14ac:dyDescent="0.3">
      <c r="F3978" s="1"/>
    </row>
    <row r="3979" spans="6:6" x14ac:dyDescent="0.3">
      <c r="F3979" s="1"/>
    </row>
    <row r="3980" spans="6:6" x14ac:dyDescent="0.3">
      <c r="F3980" s="1"/>
    </row>
    <row r="3981" spans="6:6" x14ac:dyDescent="0.3">
      <c r="F3981" s="1"/>
    </row>
    <row r="3982" spans="6:6" x14ac:dyDescent="0.3">
      <c r="F3982" s="1"/>
    </row>
    <row r="3983" spans="6:6" x14ac:dyDescent="0.3">
      <c r="F3983" s="1"/>
    </row>
    <row r="3984" spans="6:6" x14ac:dyDescent="0.3">
      <c r="F3984" s="1"/>
    </row>
    <row r="3985" spans="6:6" x14ac:dyDescent="0.3">
      <c r="F3985" s="1"/>
    </row>
    <row r="3986" spans="6:6" x14ac:dyDescent="0.3">
      <c r="F3986" s="1"/>
    </row>
    <row r="3987" spans="6:6" x14ac:dyDescent="0.3">
      <c r="F3987" s="1"/>
    </row>
    <row r="3988" spans="6:6" x14ac:dyDescent="0.3">
      <c r="F3988" s="1"/>
    </row>
    <row r="3989" spans="6:6" x14ac:dyDescent="0.3">
      <c r="F3989" s="1"/>
    </row>
    <row r="3990" spans="6:6" x14ac:dyDescent="0.3">
      <c r="F3990" s="1"/>
    </row>
    <row r="3991" spans="6:6" x14ac:dyDescent="0.3">
      <c r="F3991" s="1"/>
    </row>
    <row r="3992" spans="6:6" x14ac:dyDescent="0.3">
      <c r="F3992" s="1"/>
    </row>
    <row r="3993" spans="6:6" x14ac:dyDescent="0.3">
      <c r="F3993" s="1"/>
    </row>
    <row r="3994" spans="6:6" x14ac:dyDescent="0.3">
      <c r="F3994" s="1"/>
    </row>
    <row r="3995" spans="6:6" x14ac:dyDescent="0.3">
      <c r="F3995" s="1"/>
    </row>
    <row r="3996" spans="6:6" x14ac:dyDescent="0.3">
      <c r="F3996" s="1"/>
    </row>
    <row r="3997" spans="6:6" x14ac:dyDescent="0.3">
      <c r="F3997" s="1"/>
    </row>
    <row r="3998" spans="6:6" x14ac:dyDescent="0.3">
      <c r="F3998" s="1"/>
    </row>
    <row r="3999" spans="6:6" x14ac:dyDescent="0.3">
      <c r="F3999" s="1"/>
    </row>
    <row r="4000" spans="6:6" x14ac:dyDescent="0.3">
      <c r="F4000" s="1"/>
    </row>
    <row r="4001" spans="6:6" x14ac:dyDescent="0.3">
      <c r="F4001" s="1"/>
    </row>
    <row r="4002" spans="6:6" x14ac:dyDescent="0.3">
      <c r="F4002" s="1"/>
    </row>
    <row r="4003" spans="6:6" x14ac:dyDescent="0.3">
      <c r="F4003" s="1"/>
    </row>
    <row r="4004" spans="6:6" x14ac:dyDescent="0.3">
      <c r="F4004" s="1"/>
    </row>
    <row r="4005" spans="6:6" x14ac:dyDescent="0.3">
      <c r="F4005" s="1"/>
    </row>
    <row r="4006" spans="6:6" x14ac:dyDescent="0.3">
      <c r="F4006" s="1"/>
    </row>
    <row r="4007" spans="6:6" x14ac:dyDescent="0.3">
      <c r="F4007" s="1"/>
    </row>
    <row r="4008" spans="6:6" x14ac:dyDescent="0.3">
      <c r="F4008" s="1"/>
    </row>
    <row r="4009" spans="6:6" x14ac:dyDescent="0.3">
      <c r="F4009" s="1"/>
    </row>
    <row r="4010" spans="6:6" x14ac:dyDescent="0.3">
      <c r="F4010" s="1"/>
    </row>
    <row r="4011" spans="6:6" x14ac:dyDescent="0.3">
      <c r="F4011" s="1"/>
    </row>
    <row r="4012" spans="6:6" x14ac:dyDescent="0.3">
      <c r="F4012" s="1"/>
    </row>
    <row r="4013" spans="6:6" x14ac:dyDescent="0.3">
      <c r="F4013" s="1"/>
    </row>
    <row r="4014" spans="6:6" x14ac:dyDescent="0.3">
      <c r="F4014" s="1"/>
    </row>
    <row r="4015" spans="6:6" x14ac:dyDescent="0.3">
      <c r="F4015" s="1"/>
    </row>
    <row r="4016" spans="6:6" x14ac:dyDescent="0.3">
      <c r="F4016" s="1"/>
    </row>
    <row r="4017" spans="6:6" x14ac:dyDescent="0.3">
      <c r="F4017" s="1"/>
    </row>
    <row r="4018" spans="6:6" x14ac:dyDescent="0.3">
      <c r="F4018" s="1"/>
    </row>
    <row r="4019" spans="6:6" x14ac:dyDescent="0.3">
      <c r="F4019" s="1"/>
    </row>
    <row r="4020" spans="6:6" x14ac:dyDescent="0.3">
      <c r="F4020" s="1"/>
    </row>
    <row r="4021" spans="6:6" x14ac:dyDescent="0.3">
      <c r="F4021" s="1"/>
    </row>
    <row r="4022" spans="6:6" x14ac:dyDescent="0.3">
      <c r="F4022" s="1"/>
    </row>
    <row r="4023" spans="6:6" x14ac:dyDescent="0.3">
      <c r="F4023" s="1"/>
    </row>
    <row r="4024" spans="6:6" x14ac:dyDescent="0.3">
      <c r="F4024" s="1"/>
    </row>
    <row r="4025" spans="6:6" x14ac:dyDescent="0.3">
      <c r="F4025" s="1"/>
    </row>
    <row r="4026" spans="6:6" x14ac:dyDescent="0.3">
      <c r="F4026" s="1"/>
    </row>
    <row r="4027" spans="6:6" x14ac:dyDescent="0.3">
      <c r="F4027" s="1"/>
    </row>
    <row r="4028" spans="6:6" x14ac:dyDescent="0.3">
      <c r="F4028" s="1"/>
    </row>
    <row r="4029" spans="6:6" x14ac:dyDescent="0.3">
      <c r="F4029" s="1"/>
    </row>
    <row r="4030" spans="6:6" x14ac:dyDescent="0.3">
      <c r="F4030" s="1"/>
    </row>
    <row r="4031" spans="6:6" x14ac:dyDescent="0.3">
      <c r="F4031" s="1"/>
    </row>
    <row r="4032" spans="6:6" x14ac:dyDescent="0.3">
      <c r="F4032" s="1"/>
    </row>
    <row r="4033" spans="6:6" x14ac:dyDescent="0.3">
      <c r="F4033" s="1"/>
    </row>
    <row r="4034" spans="6:6" x14ac:dyDescent="0.3">
      <c r="F4034" s="1"/>
    </row>
    <row r="4035" spans="6:6" x14ac:dyDescent="0.3">
      <c r="F4035" s="1"/>
    </row>
    <row r="4036" spans="6:6" x14ac:dyDescent="0.3">
      <c r="F4036" s="1"/>
    </row>
    <row r="4037" spans="6:6" x14ac:dyDescent="0.3">
      <c r="F4037" s="1"/>
    </row>
    <row r="4038" spans="6:6" x14ac:dyDescent="0.3">
      <c r="F4038" s="1"/>
    </row>
    <row r="4039" spans="6:6" x14ac:dyDescent="0.3">
      <c r="F4039" s="1"/>
    </row>
    <row r="4040" spans="6:6" x14ac:dyDescent="0.3">
      <c r="F4040" s="1"/>
    </row>
    <row r="4041" spans="6:6" x14ac:dyDescent="0.3">
      <c r="F4041" s="1"/>
    </row>
    <row r="4042" spans="6:6" x14ac:dyDescent="0.3">
      <c r="F4042" s="1"/>
    </row>
    <row r="4043" spans="6:6" x14ac:dyDescent="0.3">
      <c r="F4043" s="1"/>
    </row>
    <row r="4044" spans="6:6" x14ac:dyDescent="0.3">
      <c r="F4044" s="1"/>
    </row>
    <row r="4045" spans="6:6" x14ac:dyDescent="0.3">
      <c r="F4045" s="1"/>
    </row>
    <row r="4046" spans="6:6" x14ac:dyDescent="0.3">
      <c r="F4046" s="1"/>
    </row>
    <row r="4047" spans="6:6" x14ac:dyDescent="0.3">
      <c r="F4047" s="1"/>
    </row>
    <row r="4048" spans="6:6" x14ac:dyDescent="0.3">
      <c r="F4048" s="1"/>
    </row>
    <row r="4049" spans="6:6" x14ac:dyDescent="0.3">
      <c r="F4049" s="1"/>
    </row>
    <row r="4050" spans="6:6" x14ac:dyDescent="0.3">
      <c r="F4050" s="1"/>
    </row>
    <row r="4051" spans="6:6" x14ac:dyDescent="0.3">
      <c r="F4051" s="1"/>
    </row>
    <row r="4052" spans="6:6" x14ac:dyDescent="0.3">
      <c r="F4052" s="1"/>
    </row>
    <row r="4053" spans="6:6" x14ac:dyDescent="0.3">
      <c r="F4053" s="1"/>
    </row>
    <row r="4054" spans="6:6" x14ac:dyDescent="0.3">
      <c r="F4054" s="1"/>
    </row>
    <row r="4055" spans="6:6" x14ac:dyDescent="0.3">
      <c r="F4055" s="1"/>
    </row>
    <row r="4056" spans="6:6" x14ac:dyDescent="0.3">
      <c r="F4056" s="1"/>
    </row>
    <row r="4057" spans="6:6" x14ac:dyDescent="0.3">
      <c r="F4057" s="1"/>
    </row>
    <row r="4058" spans="6:6" x14ac:dyDescent="0.3">
      <c r="F4058" s="1"/>
    </row>
    <row r="4059" spans="6:6" x14ac:dyDescent="0.3">
      <c r="F4059" s="1"/>
    </row>
    <row r="4060" spans="6:6" x14ac:dyDescent="0.3">
      <c r="F4060" s="1"/>
    </row>
    <row r="4061" spans="6:6" x14ac:dyDescent="0.3">
      <c r="F4061" s="1"/>
    </row>
    <row r="4062" spans="6:6" x14ac:dyDescent="0.3">
      <c r="F4062" s="1"/>
    </row>
    <row r="4063" spans="6:6" x14ac:dyDescent="0.3">
      <c r="F4063" s="1"/>
    </row>
    <row r="4064" spans="6:6" x14ac:dyDescent="0.3">
      <c r="F4064" s="1"/>
    </row>
    <row r="4065" spans="6:6" x14ac:dyDescent="0.3">
      <c r="F4065" s="1"/>
    </row>
    <row r="4066" spans="6:6" x14ac:dyDescent="0.3">
      <c r="F4066" s="1"/>
    </row>
    <row r="4067" spans="6:6" x14ac:dyDescent="0.3">
      <c r="F4067" s="1"/>
    </row>
    <row r="4068" spans="6:6" x14ac:dyDescent="0.3">
      <c r="F4068" s="1"/>
    </row>
    <row r="4069" spans="6:6" x14ac:dyDescent="0.3">
      <c r="F4069" s="1"/>
    </row>
    <row r="4070" spans="6:6" x14ac:dyDescent="0.3">
      <c r="F4070" s="1"/>
    </row>
    <row r="4071" spans="6:6" x14ac:dyDescent="0.3">
      <c r="F4071" s="1"/>
    </row>
    <row r="4072" spans="6:6" x14ac:dyDescent="0.3">
      <c r="F4072" s="1"/>
    </row>
    <row r="4073" spans="6:6" x14ac:dyDescent="0.3">
      <c r="F4073" s="1"/>
    </row>
    <row r="4074" spans="6:6" x14ac:dyDescent="0.3">
      <c r="F4074" s="1"/>
    </row>
    <row r="4075" spans="6:6" x14ac:dyDescent="0.3">
      <c r="F4075" s="1"/>
    </row>
    <row r="4076" spans="6:6" x14ac:dyDescent="0.3">
      <c r="F4076" s="1"/>
    </row>
    <row r="4077" spans="6:6" x14ac:dyDescent="0.3">
      <c r="F4077" s="1"/>
    </row>
    <row r="4078" spans="6:6" x14ac:dyDescent="0.3">
      <c r="F4078" s="1"/>
    </row>
    <row r="4079" spans="6:6" x14ac:dyDescent="0.3">
      <c r="F4079" s="1"/>
    </row>
    <row r="4080" spans="6:6" x14ac:dyDescent="0.3">
      <c r="F4080" s="1"/>
    </row>
    <row r="4081" spans="6:6" x14ac:dyDescent="0.3">
      <c r="F4081" s="1"/>
    </row>
    <row r="4082" spans="6:6" x14ac:dyDescent="0.3">
      <c r="F4082" s="1"/>
    </row>
    <row r="4083" spans="6:6" x14ac:dyDescent="0.3">
      <c r="F4083" s="1"/>
    </row>
    <row r="4084" spans="6:6" x14ac:dyDescent="0.3">
      <c r="F4084" s="1"/>
    </row>
    <row r="4085" spans="6:6" x14ac:dyDescent="0.3">
      <c r="F4085" s="1"/>
    </row>
    <row r="4086" spans="6:6" x14ac:dyDescent="0.3">
      <c r="F4086" s="1"/>
    </row>
    <row r="4087" spans="6:6" x14ac:dyDescent="0.3">
      <c r="F4087" s="1"/>
    </row>
    <row r="4088" spans="6:6" x14ac:dyDescent="0.3">
      <c r="F4088" s="1"/>
    </row>
    <row r="4089" spans="6:6" x14ac:dyDescent="0.3">
      <c r="F4089" s="1"/>
    </row>
    <row r="4090" spans="6:6" x14ac:dyDescent="0.3">
      <c r="F4090" s="1"/>
    </row>
    <row r="4091" spans="6:6" x14ac:dyDescent="0.3">
      <c r="F4091" s="1"/>
    </row>
    <row r="4092" spans="6:6" x14ac:dyDescent="0.3">
      <c r="F4092" s="1"/>
    </row>
    <row r="4093" spans="6:6" x14ac:dyDescent="0.3">
      <c r="F4093" s="1"/>
    </row>
    <row r="4094" spans="6:6" x14ac:dyDescent="0.3">
      <c r="F4094" s="1"/>
    </row>
    <row r="4095" spans="6:6" x14ac:dyDescent="0.3">
      <c r="F4095" s="1"/>
    </row>
    <row r="4096" spans="6:6" x14ac:dyDescent="0.3">
      <c r="F4096" s="1"/>
    </row>
    <row r="4097" spans="6:6" x14ac:dyDescent="0.3">
      <c r="F4097" s="1"/>
    </row>
    <row r="4098" spans="6:6" x14ac:dyDescent="0.3">
      <c r="F4098" s="1"/>
    </row>
    <row r="4099" spans="6:6" x14ac:dyDescent="0.3">
      <c r="F4099" s="1"/>
    </row>
    <row r="4100" spans="6:6" x14ac:dyDescent="0.3">
      <c r="F4100" s="1"/>
    </row>
    <row r="4101" spans="6:6" x14ac:dyDescent="0.3">
      <c r="F4101" s="1"/>
    </row>
    <row r="4102" spans="6:6" x14ac:dyDescent="0.3">
      <c r="F4102" s="1"/>
    </row>
    <row r="4103" spans="6:6" x14ac:dyDescent="0.3">
      <c r="F4103" s="1"/>
    </row>
    <row r="4104" spans="6:6" x14ac:dyDescent="0.3">
      <c r="F4104" s="1"/>
    </row>
    <row r="4105" spans="6:6" x14ac:dyDescent="0.3">
      <c r="F4105" s="1"/>
    </row>
    <row r="4106" spans="6:6" x14ac:dyDescent="0.3">
      <c r="F4106" s="1"/>
    </row>
    <row r="4107" spans="6:6" x14ac:dyDescent="0.3">
      <c r="F4107" s="1"/>
    </row>
    <row r="4108" spans="6:6" x14ac:dyDescent="0.3">
      <c r="F4108" s="1"/>
    </row>
    <row r="4109" spans="6:6" x14ac:dyDescent="0.3">
      <c r="F4109" s="1"/>
    </row>
    <row r="4110" spans="6:6" x14ac:dyDescent="0.3">
      <c r="F4110" s="1"/>
    </row>
    <row r="4111" spans="6:6" x14ac:dyDescent="0.3">
      <c r="F4111" s="1"/>
    </row>
    <row r="4112" spans="6:6" x14ac:dyDescent="0.3">
      <c r="F4112" s="1"/>
    </row>
    <row r="4113" spans="6:6" x14ac:dyDescent="0.3">
      <c r="F4113" s="1"/>
    </row>
    <row r="4114" spans="6:6" x14ac:dyDescent="0.3">
      <c r="F4114" s="1"/>
    </row>
    <row r="4115" spans="6:6" x14ac:dyDescent="0.3">
      <c r="F4115" s="1"/>
    </row>
    <row r="4116" spans="6:6" x14ac:dyDescent="0.3">
      <c r="F4116" s="1"/>
    </row>
    <row r="4117" spans="6:6" x14ac:dyDescent="0.3">
      <c r="F4117" s="1"/>
    </row>
    <row r="4118" spans="6:6" x14ac:dyDescent="0.3">
      <c r="F4118" s="1"/>
    </row>
    <row r="4119" spans="6:6" x14ac:dyDescent="0.3">
      <c r="F4119" s="1"/>
    </row>
    <row r="4120" spans="6:6" x14ac:dyDescent="0.3">
      <c r="F4120" s="1"/>
    </row>
    <row r="4121" spans="6:6" x14ac:dyDescent="0.3">
      <c r="F4121" s="1"/>
    </row>
    <row r="4122" spans="6:6" x14ac:dyDescent="0.3">
      <c r="F4122" s="1"/>
    </row>
    <row r="4123" spans="6:6" x14ac:dyDescent="0.3">
      <c r="F4123" s="1"/>
    </row>
    <row r="4124" spans="6:6" x14ac:dyDescent="0.3">
      <c r="F4124" s="1"/>
    </row>
    <row r="4125" spans="6:6" x14ac:dyDescent="0.3">
      <c r="F4125" s="1"/>
    </row>
    <row r="4126" spans="6:6" x14ac:dyDescent="0.3">
      <c r="F4126" s="1"/>
    </row>
    <row r="4127" spans="6:6" x14ac:dyDescent="0.3">
      <c r="F4127" s="1"/>
    </row>
    <row r="4128" spans="6:6" x14ac:dyDescent="0.3">
      <c r="F4128" s="1"/>
    </row>
    <row r="4129" spans="6:6" x14ac:dyDescent="0.3">
      <c r="F4129" s="1"/>
    </row>
    <row r="4130" spans="6:6" x14ac:dyDescent="0.3">
      <c r="F4130" s="1"/>
    </row>
    <row r="4131" spans="6:6" x14ac:dyDescent="0.3">
      <c r="F4131" s="1"/>
    </row>
    <row r="4132" spans="6:6" x14ac:dyDescent="0.3">
      <c r="F4132" s="1"/>
    </row>
    <row r="4133" spans="6:6" x14ac:dyDescent="0.3">
      <c r="F4133" s="1"/>
    </row>
    <row r="4134" spans="6:6" x14ac:dyDescent="0.3">
      <c r="F4134" s="1"/>
    </row>
    <row r="4135" spans="6:6" x14ac:dyDescent="0.3">
      <c r="F4135" s="1"/>
    </row>
    <row r="4136" spans="6:6" x14ac:dyDescent="0.3">
      <c r="F4136" s="1"/>
    </row>
    <row r="4137" spans="6:6" x14ac:dyDescent="0.3">
      <c r="F4137" s="1"/>
    </row>
    <row r="4138" spans="6:6" x14ac:dyDescent="0.3">
      <c r="F4138" s="1"/>
    </row>
    <row r="4139" spans="6:6" x14ac:dyDescent="0.3">
      <c r="F4139" s="1"/>
    </row>
    <row r="4140" spans="6:6" x14ac:dyDescent="0.3">
      <c r="F4140" s="1"/>
    </row>
    <row r="4141" spans="6:6" x14ac:dyDescent="0.3">
      <c r="F4141" s="1"/>
    </row>
    <row r="4142" spans="6:6" x14ac:dyDescent="0.3">
      <c r="F4142" s="1"/>
    </row>
    <row r="4143" spans="6:6" x14ac:dyDescent="0.3">
      <c r="F4143" s="1"/>
    </row>
    <row r="4144" spans="6:6" x14ac:dyDescent="0.3">
      <c r="F4144" s="1"/>
    </row>
    <row r="4145" spans="6:6" x14ac:dyDescent="0.3">
      <c r="F4145" s="1"/>
    </row>
    <row r="4146" spans="6:6" x14ac:dyDescent="0.3">
      <c r="F4146" s="1"/>
    </row>
    <row r="4147" spans="6:6" x14ac:dyDescent="0.3">
      <c r="F4147" s="1"/>
    </row>
    <row r="4148" spans="6:6" x14ac:dyDescent="0.3">
      <c r="F4148" s="1"/>
    </row>
    <row r="4149" spans="6:6" x14ac:dyDescent="0.3">
      <c r="F4149" s="1"/>
    </row>
    <row r="4150" spans="6:6" x14ac:dyDescent="0.3">
      <c r="F4150" s="1"/>
    </row>
    <row r="4151" spans="6:6" x14ac:dyDescent="0.3">
      <c r="F4151" s="1"/>
    </row>
    <row r="4152" spans="6:6" x14ac:dyDescent="0.3">
      <c r="F4152" s="1"/>
    </row>
    <row r="4153" spans="6:6" x14ac:dyDescent="0.3">
      <c r="F4153" s="1"/>
    </row>
    <row r="4154" spans="6:6" x14ac:dyDescent="0.3">
      <c r="F4154" s="1"/>
    </row>
    <row r="4155" spans="6:6" x14ac:dyDescent="0.3">
      <c r="F4155" s="1"/>
    </row>
    <row r="4156" spans="6:6" x14ac:dyDescent="0.3">
      <c r="F4156" s="1"/>
    </row>
    <row r="4157" spans="6:6" x14ac:dyDescent="0.3">
      <c r="F4157" s="1"/>
    </row>
    <row r="4158" spans="6:6" x14ac:dyDescent="0.3">
      <c r="F4158" s="1"/>
    </row>
    <row r="4159" spans="6:6" x14ac:dyDescent="0.3">
      <c r="F4159" s="1"/>
    </row>
    <row r="4160" spans="6:6" x14ac:dyDescent="0.3">
      <c r="F4160" s="1"/>
    </row>
    <row r="4161" spans="6:6" x14ac:dyDescent="0.3">
      <c r="F4161" s="1"/>
    </row>
    <row r="4162" spans="6:6" x14ac:dyDescent="0.3">
      <c r="F4162" s="1"/>
    </row>
    <row r="4163" spans="6:6" x14ac:dyDescent="0.3">
      <c r="F4163" s="1"/>
    </row>
    <row r="4164" spans="6:6" x14ac:dyDescent="0.3">
      <c r="F4164" s="1"/>
    </row>
    <row r="4165" spans="6:6" x14ac:dyDescent="0.3">
      <c r="F4165" s="1"/>
    </row>
    <row r="4166" spans="6:6" x14ac:dyDescent="0.3">
      <c r="F4166" s="1"/>
    </row>
    <row r="4167" spans="6:6" x14ac:dyDescent="0.3">
      <c r="F4167" s="1"/>
    </row>
    <row r="4168" spans="6:6" x14ac:dyDescent="0.3">
      <c r="F4168" s="1"/>
    </row>
    <row r="4169" spans="6:6" x14ac:dyDescent="0.3">
      <c r="F4169" s="1"/>
    </row>
    <row r="4170" spans="6:6" x14ac:dyDescent="0.3">
      <c r="F4170" s="1"/>
    </row>
    <row r="4171" spans="6:6" x14ac:dyDescent="0.3">
      <c r="F4171" s="1"/>
    </row>
    <row r="4172" spans="6:6" x14ac:dyDescent="0.3">
      <c r="F4172" s="1"/>
    </row>
    <row r="4173" spans="6:6" x14ac:dyDescent="0.3">
      <c r="F4173" s="1"/>
    </row>
    <row r="4174" spans="6:6" x14ac:dyDescent="0.3">
      <c r="F4174" s="1"/>
    </row>
    <row r="4175" spans="6:6" x14ac:dyDescent="0.3">
      <c r="F4175" s="1"/>
    </row>
    <row r="4176" spans="6:6" x14ac:dyDescent="0.3">
      <c r="F4176" s="1"/>
    </row>
    <row r="4177" spans="6:6" x14ac:dyDescent="0.3">
      <c r="F4177" s="1"/>
    </row>
    <row r="4178" spans="6:6" x14ac:dyDescent="0.3">
      <c r="F4178" s="1"/>
    </row>
    <row r="4179" spans="6:6" x14ac:dyDescent="0.3">
      <c r="F4179" s="1"/>
    </row>
    <row r="4180" spans="6:6" x14ac:dyDescent="0.3">
      <c r="F4180" s="1"/>
    </row>
    <row r="4181" spans="6:6" x14ac:dyDescent="0.3">
      <c r="F4181" s="1"/>
    </row>
    <row r="4182" spans="6:6" x14ac:dyDescent="0.3">
      <c r="F4182" s="1"/>
    </row>
    <row r="4183" spans="6:6" x14ac:dyDescent="0.3">
      <c r="F4183" s="1"/>
    </row>
    <row r="4184" spans="6:6" x14ac:dyDescent="0.3">
      <c r="F4184" s="1"/>
    </row>
    <row r="4185" spans="6:6" x14ac:dyDescent="0.3">
      <c r="F4185" s="1"/>
    </row>
    <row r="4186" spans="6:6" x14ac:dyDescent="0.3">
      <c r="F4186" s="1"/>
    </row>
    <row r="4187" spans="6:6" x14ac:dyDescent="0.3">
      <c r="F4187" s="1"/>
    </row>
    <row r="4188" spans="6:6" x14ac:dyDescent="0.3">
      <c r="F4188" s="1"/>
    </row>
    <row r="4189" spans="6:6" x14ac:dyDescent="0.3">
      <c r="F4189" s="1"/>
    </row>
    <row r="4190" spans="6:6" x14ac:dyDescent="0.3">
      <c r="F4190" s="1"/>
    </row>
    <row r="4191" spans="6:6" x14ac:dyDescent="0.3">
      <c r="F4191" s="1"/>
    </row>
    <row r="4192" spans="6:6" x14ac:dyDescent="0.3">
      <c r="F4192" s="1"/>
    </row>
    <row r="4193" spans="6:6" x14ac:dyDescent="0.3">
      <c r="F4193" s="1"/>
    </row>
    <row r="4194" spans="6:6" x14ac:dyDescent="0.3">
      <c r="F4194" s="1"/>
    </row>
    <row r="4195" spans="6:6" x14ac:dyDescent="0.3">
      <c r="F4195" s="1"/>
    </row>
    <row r="4196" spans="6:6" x14ac:dyDescent="0.3">
      <c r="F4196" s="1"/>
    </row>
    <row r="4197" spans="6:6" x14ac:dyDescent="0.3">
      <c r="F4197" s="1"/>
    </row>
    <row r="4198" spans="6:6" x14ac:dyDescent="0.3">
      <c r="F4198" s="1"/>
    </row>
    <row r="4199" spans="6:6" x14ac:dyDescent="0.3">
      <c r="F4199" s="1"/>
    </row>
    <row r="4200" spans="6:6" x14ac:dyDescent="0.3">
      <c r="F4200" s="1"/>
    </row>
    <row r="4201" spans="6:6" x14ac:dyDescent="0.3">
      <c r="F4201" s="1"/>
    </row>
    <row r="4202" spans="6:6" x14ac:dyDescent="0.3">
      <c r="F4202" s="1"/>
    </row>
    <row r="4203" spans="6:6" x14ac:dyDescent="0.3">
      <c r="F4203" s="1"/>
    </row>
    <row r="4204" spans="6:6" x14ac:dyDescent="0.3">
      <c r="F4204" s="1"/>
    </row>
    <row r="4205" spans="6:6" x14ac:dyDescent="0.3">
      <c r="F4205" s="1"/>
    </row>
    <row r="4206" spans="6:6" x14ac:dyDescent="0.3">
      <c r="F4206" s="1"/>
    </row>
    <row r="4207" spans="6:6" x14ac:dyDescent="0.3">
      <c r="F4207" s="1"/>
    </row>
    <row r="4208" spans="6:6" x14ac:dyDescent="0.3">
      <c r="F4208" s="1"/>
    </row>
    <row r="4209" spans="6:6" x14ac:dyDescent="0.3">
      <c r="F4209" s="1"/>
    </row>
    <row r="4210" spans="6:6" x14ac:dyDescent="0.3">
      <c r="F4210" s="1"/>
    </row>
    <row r="4211" spans="6:6" x14ac:dyDescent="0.3">
      <c r="F4211" s="1"/>
    </row>
    <row r="4212" spans="6:6" x14ac:dyDescent="0.3">
      <c r="F4212" s="1"/>
    </row>
    <row r="4213" spans="6:6" x14ac:dyDescent="0.3">
      <c r="F4213" s="1"/>
    </row>
    <row r="4214" spans="6:6" x14ac:dyDescent="0.3">
      <c r="F4214" s="1"/>
    </row>
    <row r="4215" spans="6:6" x14ac:dyDescent="0.3">
      <c r="F4215" s="1"/>
    </row>
    <row r="4216" spans="6:6" x14ac:dyDescent="0.3">
      <c r="F4216" s="1"/>
    </row>
    <row r="4217" spans="6:6" x14ac:dyDescent="0.3">
      <c r="F4217" s="1"/>
    </row>
    <row r="4218" spans="6:6" x14ac:dyDescent="0.3">
      <c r="F4218" s="1"/>
    </row>
    <row r="4219" spans="6:6" x14ac:dyDescent="0.3">
      <c r="F4219" s="1"/>
    </row>
    <row r="4220" spans="6:6" x14ac:dyDescent="0.3">
      <c r="F4220" s="1"/>
    </row>
    <row r="4221" spans="6:6" x14ac:dyDescent="0.3">
      <c r="F4221" s="1"/>
    </row>
    <row r="4222" spans="6:6" x14ac:dyDescent="0.3">
      <c r="F4222" s="1"/>
    </row>
    <row r="4223" spans="6:6" x14ac:dyDescent="0.3">
      <c r="F4223" s="1"/>
    </row>
    <row r="4224" spans="6:6" x14ac:dyDescent="0.3">
      <c r="F4224" s="1"/>
    </row>
    <row r="4225" spans="6:6" x14ac:dyDescent="0.3">
      <c r="F4225" s="1"/>
    </row>
    <row r="4226" spans="6:6" x14ac:dyDescent="0.3">
      <c r="F4226" s="1"/>
    </row>
    <row r="4227" spans="6:6" x14ac:dyDescent="0.3">
      <c r="F4227" s="1"/>
    </row>
    <row r="4228" spans="6:6" x14ac:dyDescent="0.3">
      <c r="F4228" s="1"/>
    </row>
    <row r="4229" spans="6:6" x14ac:dyDescent="0.3">
      <c r="F4229" s="1"/>
    </row>
    <row r="4230" spans="6:6" x14ac:dyDescent="0.3">
      <c r="F4230" s="1"/>
    </row>
    <row r="4231" spans="6:6" x14ac:dyDescent="0.3">
      <c r="F4231" s="1"/>
    </row>
    <row r="4232" spans="6:6" x14ac:dyDescent="0.3">
      <c r="F4232" s="1"/>
    </row>
    <row r="4233" spans="6:6" x14ac:dyDescent="0.3">
      <c r="F4233" s="1"/>
    </row>
    <row r="4234" spans="6:6" x14ac:dyDescent="0.3">
      <c r="F4234" s="1"/>
    </row>
    <row r="4235" spans="6:6" x14ac:dyDescent="0.3">
      <c r="F4235" s="1"/>
    </row>
    <row r="4236" spans="6:6" x14ac:dyDescent="0.3">
      <c r="F4236" s="1"/>
    </row>
    <row r="4237" spans="6:6" x14ac:dyDescent="0.3">
      <c r="F4237" s="1"/>
    </row>
    <row r="4238" spans="6:6" x14ac:dyDescent="0.3">
      <c r="F4238" s="1"/>
    </row>
    <row r="4239" spans="6:6" x14ac:dyDescent="0.3">
      <c r="F4239" s="1"/>
    </row>
    <row r="4240" spans="6:6" x14ac:dyDescent="0.3">
      <c r="F4240" s="1"/>
    </row>
    <row r="4241" spans="6:6" x14ac:dyDescent="0.3">
      <c r="F4241" s="1"/>
    </row>
    <row r="4242" spans="6:6" x14ac:dyDescent="0.3">
      <c r="F4242" s="1"/>
    </row>
    <row r="4243" spans="6:6" x14ac:dyDescent="0.3">
      <c r="F4243" s="1"/>
    </row>
    <row r="4244" spans="6:6" x14ac:dyDescent="0.3">
      <c r="F4244" s="1"/>
    </row>
    <row r="4245" spans="6:6" x14ac:dyDescent="0.3">
      <c r="F4245" s="1"/>
    </row>
    <row r="4246" spans="6:6" x14ac:dyDescent="0.3">
      <c r="F4246" s="1"/>
    </row>
    <row r="4247" spans="6:6" x14ac:dyDescent="0.3">
      <c r="F4247" s="1"/>
    </row>
    <row r="4248" spans="6:6" x14ac:dyDescent="0.3">
      <c r="F4248" s="1"/>
    </row>
    <row r="4249" spans="6:6" x14ac:dyDescent="0.3">
      <c r="F4249" s="1"/>
    </row>
    <row r="4250" spans="6:6" x14ac:dyDescent="0.3">
      <c r="F4250" s="1"/>
    </row>
    <row r="4251" spans="6:6" x14ac:dyDescent="0.3">
      <c r="F4251" s="1"/>
    </row>
    <row r="4252" spans="6:6" x14ac:dyDescent="0.3">
      <c r="F4252" s="1"/>
    </row>
    <row r="4253" spans="6:6" x14ac:dyDescent="0.3">
      <c r="F4253" s="1"/>
    </row>
    <row r="4254" spans="6:6" x14ac:dyDescent="0.3">
      <c r="F4254" s="1"/>
    </row>
    <row r="4255" spans="6:6" x14ac:dyDescent="0.3">
      <c r="F4255" s="1"/>
    </row>
    <row r="4256" spans="6:6" x14ac:dyDescent="0.3">
      <c r="F4256" s="1"/>
    </row>
    <row r="4257" spans="6:6" x14ac:dyDescent="0.3">
      <c r="F4257" s="1"/>
    </row>
    <row r="4258" spans="6:6" x14ac:dyDescent="0.3">
      <c r="F4258" s="1"/>
    </row>
    <row r="4259" spans="6:6" x14ac:dyDescent="0.3">
      <c r="F4259" s="1"/>
    </row>
    <row r="4260" spans="6:6" x14ac:dyDescent="0.3">
      <c r="F4260" s="1"/>
    </row>
    <row r="4261" spans="6:6" x14ac:dyDescent="0.3">
      <c r="F4261" s="1"/>
    </row>
    <row r="4262" spans="6:6" x14ac:dyDescent="0.3">
      <c r="F4262" s="1"/>
    </row>
    <row r="4263" spans="6:6" x14ac:dyDescent="0.3">
      <c r="F4263" s="1"/>
    </row>
    <row r="4264" spans="6:6" x14ac:dyDescent="0.3">
      <c r="F4264" s="1"/>
    </row>
    <row r="4265" spans="6:6" x14ac:dyDescent="0.3">
      <c r="F4265" s="1"/>
    </row>
    <row r="4266" spans="6:6" x14ac:dyDescent="0.3">
      <c r="F4266" s="1"/>
    </row>
    <row r="4267" spans="6:6" x14ac:dyDescent="0.3">
      <c r="F4267" s="1"/>
    </row>
    <row r="4268" spans="6:6" x14ac:dyDescent="0.3">
      <c r="F4268" s="1"/>
    </row>
    <row r="4269" spans="6:6" x14ac:dyDescent="0.3">
      <c r="F4269" s="1"/>
    </row>
    <row r="4270" spans="6:6" x14ac:dyDescent="0.3">
      <c r="F4270" s="1"/>
    </row>
    <row r="4271" spans="6:6" x14ac:dyDescent="0.3">
      <c r="F4271" s="1"/>
    </row>
    <row r="4272" spans="6:6" x14ac:dyDescent="0.3">
      <c r="F4272" s="1"/>
    </row>
    <row r="4273" spans="6:6" x14ac:dyDescent="0.3">
      <c r="F4273" s="1"/>
    </row>
    <row r="4274" spans="6:6" x14ac:dyDescent="0.3">
      <c r="F4274" s="1"/>
    </row>
    <row r="4275" spans="6:6" x14ac:dyDescent="0.3">
      <c r="F4275" s="1"/>
    </row>
    <row r="4276" spans="6:6" x14ac:dyDescent="0.3">
      <c r="F4276" s="1"/>
    </row>
    <row r="4277" spans="6:6" x14ac:dyDescent="0.3">
      <c r="F4277" s="1"/>
    </row>
    <row r="4278" spans="6:6" x14ac:dyDescent="0.3">
      <c r="F4278" s="1"/>
    </row>
    <row r="4279" spans="6:6" x14ac:dyDescent="0.3">
      <c r="F4279" s="1"/>
    </row>
    <row r="4280" spans="6:6" x14ac:dyDescent="0.3">
      <c r="F4280" s="1"/>
    </row>
    <row r="4281" spans="6:6" x14ac:dyDescent="0.3">
      <c r="F4281" s="1"/>
    </row>
    <row r="4282" spans="6:6" x14ac:dyDescent="0.3">
      <c r="F4282" s="1"/>
    </row>
    <row r="4283" spans="6:6" x14ac:dyDescent="0.3">
      <c r="F4283" s="1"/>
    </row>
    <row r="4284" spans="6:6" x14ac:dyDescent="0.3">
      <c r="F4284" s="1"/>
    </row>
    <row r="4285" spans="6:6" x14ac:dyDescent="0.3">
      <c r="F4285" s="1"/>
    </row>
    <row r="4286" spans="6:6" x14ac:dyDescent="0.3">
      <c r="F4286" s="1"/>
    </row>
    <row r="4287" spans="6:6" x14ac:dyDescent="0.3">
      <c r="F4287" s="1"/>
    </row>
    <row r="4288" spans="6:6" x14ac:dyDescent="0.3">
      <c r="F4288" s="1"/>
    </row>
    <row r="4289" spans="6:6" x14ac:dyDescent="0.3">
      <c r="F4289" s="1"/>
    </row>
    <row r="4290" spans="6:6" x14ac:dyDescent="0.3">
      <c r="F4290" s="1"/>
    </row>
    <row r="4291" spans="6:6" x14ac:dyDescent="0.3">
      <c r="F4291" s="1"/>
    </row>
    <row r="4292" spans="6:6" x14ac:dyDescent="0.3">
      <c r="F4292" s="1"/>
    </row>
    <row r="4293" spans="6:6" x14ac:dyDescent="0.3">
      <c r="F4293" s="1"/>
    </row>
    <row r="4294" spans="6:6" x14ac:dyDescent="0.3">
      <c r="F4294" s="1"/>
    </row>
    <row r="4295" spans="6:6" x14ac:dyDescent="0.3">
      <c r="F4295" s="1"/>
    </row>
    <row r="4296" spans="6:6" x14ac:dyDescent="0.3">
      <c r="F4296" s="1"/>
    </row>
    <row r="4297" spans="6:6" x14ac:dyDescent="0.3">
      <c r="F4297" s="1"/>
    </row>
    <row r="4298" spans="6:6" x14ac:dyDescent="0.3">
      <c r="F4298" s="1"/>
    </row>
    <row r="4299" spans="6:6" x14ac:dyDescent="0.3">
      <c r="F4299" s="1"/>
    </row>
    <row r="4300" spans="6:6" x14ac:dyDescent="0.3">
      <c r="F4300" s="1"/>
    </row>
    <row r="4301" spans="6:6" x14ac:dyDescent="0.3">
      <c r="F4301" s="1"/>
    </row>
    <row r="4302" spans="6:6" x14ac:dyDescent="0.3">
      <c r="F4302" s="1"/>
    </row>
    <row r="4303" spans="6:6" x14ac:dyDescent="0.3">
      <c r="F4303" s="1"/>
    </row>
    <row r="4304" spans="6:6" x14ac:dyDescent="0.3">
      <c r="F4304" s="1"/>
    </row>
    <row r="4305" spans="6:6" x14ac:dyDescent="0.3">
      <c r="F4305" s="1"/>
    </row>
    <row r="4306" spans="6:6" x14ac:dyDescent="0.3">
      <c r="F4306" s="1"/>
    </row>
    <row r="4307" spans="6:6" x14ac:dyDescent="0.3">
      <c r="F4307" s="1"/>
    </row>
    <row r="4308" spans="6:6" x14ac:dyDescent="0.3">
      <c r="F4308" s="1"/>
    </row>
    <row r="4309" spans="6:6" x14ac:dyDescent="0.3">
      <c r="F4309" s="1"/>
    </row>
    <row r="4310" spans="6:6" x14ac:dyDescent="0.3">
      <c r="F4310" s="1"/>
    </row>
    <row r="4311" spans="6:6" x14ac:dyDescent="0.3">
      <c r="F4311" s="1"/>
    </row>
    <row r="4312" spans="6:6" x14ac:dyDescent="0.3">
      <c r="F4312" s="1"/>
    </row>
    <row r="4313" spans="6:6" x14ac:dyDescent="0.3">
      <c r="F4313" s="1"/>
    </row>
    <row r="4314" spans="6:6" x14ac:dyDescent="0.3">
      <c r="F4314" s="1"/>
    </row>
    <row r="4315" spans="6:6" x14ac:dyDescent="0.3">
      <c r="F4315" s="1"/>
    </row>
    <row r="4316" spans="6:6" x14ac:dyDescent="0.3">
      <c r="F4316" s="1"/>
    </row>
    <row r="4317" spans="6:6" x14ac:dyDescent="0.3">
      <c r="F4317" s="1"/>
    </row>
    <row r="4318" spans="6:6" x14ac:dyDescent="0.3">
      <c r="F4318" s="1"/>
    </row>
    <row r="4319" spans="6:6" x14ac:dyDescent="0.3">
      <c r="F4319" s="1"/>
    </row>
    <row r="4320" spans="6:6" x14ac:dyDescent="0.3">
      <c r="F4320" s="1"/>
    </row>
    <row r="4321" spans="6:6" x14ac:dyDescent="0.3">
      <c r="F4321" s="1"/>
    </row>
    <row r="4322" spans="6:6" x14ac:dyDescent="0.3">
      <c r="F4322" s="1"/>
    </row>
    <row r="4323" spans="6:6" x14ac:dyDescent="0.3">
      <c r="F4323" s="1"/>
    </row>
    <row r="4324" spans="6:6" x14ac:dyDescent="0.3">
      <c r="F4324" s="1"/>
    </row>
    <row r="4325" spans="6:6" x14ac:dyDescent="0.3">
      <c r="F4325" s="1"/>
    </row>
    <row r="4326" spans="6:6" x14ac:dyDescent="0.3">
      <c r="F4326" s="1"/>
    </row>
    <row r="4327" spans="6:6" x14ac:dyDescent="0.3">
      <c r="F4327" s="1"/>
    </row>
    <row r="4328" spans="6:6" x14ac:dyDescent="0.3">
      <c r="F4328" s="1"/>
    </row>
    <row r="4329" spans="6:6" x14ac:dyDescent="0.3">
      <c r="F4329" s="1"/>
    </row>
    <row r="4330" spans="6:6" x14ac:dyDescent="0.3">
      <c r="F4330" s="1"/>
    </row>
    <row r="4331" spans="6:6" x14ac:dyDescent="0.3">
      <c r="F4331" s="1"/>
    </row>
    <row r="4332" spans="6:6" x14ac:dyDescent="0.3">
      <c r="F4332" s="1"/>
    </row>
    <row r="4333" spans="6:6" x14ac:dyDescent="0.3">
      <c r="F4333" s="1"/>
    </row>
    <row r="4334" spans="6:6" x14ac:dyDescent="0.3">
      <c r="F4334" s="1"/>
    </row>
    <row r="4335" spans="6:6" x14ac:dyDescent="0.3">
      <c r="F4335" s="1"/>
    </row>
    <row r="4336" spans="6:6" x14ac:dyDescent="0.3">
      <c r="F4336" s="1"/>
    </row>
    <row r="4337" spans="6:6" x14ac:dyDescent="0.3">
      <c r="F4337" s="1"/>
    </row>
    <row r="4338" spans="6:6" x14ac:dyDescent="0.3">
      <c r="F4338" s="1"/>
    </row>
    <row r="4339" spans="6:6" x14ac:dyDescent="0.3">
      <c r="F4339" s="1"/>
    </row>
    <row r="4340" spans="6:6" x14ac:dyDescent="0.3">
      <c r="F4340" s="1"/>
    </row>
    <row r="4341" spans="6:6" x14ac:dyDescent="0.3">
      <c r="F4341" s="1"/>
    </row>
    <row r="4342" spans="6:6" x14ac:dyDescent="0.3">
      <c r="F4342" s="1"/>
    </row>
    <row r="4343" spans="6:6" x14ac:dyDescent="0.3">
      <c r="F4343" s="1"/>
    </row>
    <row r="4344" spans="6:6" x14ac:dyDescent="0.3">
      <c r="F4344" s="1"/>
    </row>
    <row r="4345" spans="6:6" x14ac:dyDescent="0.3">
      <c r="F4345" s="1"/>
    </row>
    <row r="4346" spans="6:6" x14ac:dyDescent="0.3">
      <c r="F4346" s="1"/>
    </row>
    <row r="4347" spans="6:6" x14ac:dyDescent="0.3">
      <c r="F4347" s="1"/>
    </row>
    <row r="4348" spans="6:6" x14ac:dyDescent="0.3">
      <c r="F4348" s="1"/>
    </row>
    <row r="4349" spans="6:6" x14ac:dyDescent="0.3">
      <c r="F4349" s="1"/>
    </row>
    <row r="4350" spans="6:6" x14ac:dyDescent="0.3">
      <c r="F4350" s="1"/>
    </row>
    <row r="4351" spans="6:6" x14ac:dyDescent="0.3">
      <c r="F4351" s="1"/>
    </row>
    <row r="4352" spans="6:6" x14ac:dyDescent="0.3">
      <c r="F4352" s="1"/>
    </row>
    <row r="4353" spans="6:6" x14ac:dyDescent="0.3">
      <c r="F4353" s="1"/>
    </row>
    <row r="4354" spans="6:6" x14ac:dyDescent="0.3">
      <c r="F4354" s="1"/>
    </row>
    <row r="4355" spans="6:6" x14ac:dyDescent="0.3">
      <c r="F4355" s="1"/>
    </row>
    <row r="4356" spans="6:6" x14ac:dyDescent="0.3">
      <c r="F4356" s="1"/>
    </row>
    <row r="4357" spans="6:6" x14ac:dyDescent="0.3">
      <c r="F4357" s="1"/>
    </row>
    <row r="4358" spans="6:6" x14ac:dyDescent="0.3">
      <c r="F4358" s="1"/>
    </row>
    <row r="4359" spans="6:6" x14ac:dyDescent="0.3">
      <c r="F4359" s="1"/>
    </row>
    <row r="4360" spans="6:6" x14ac:dyDescent="0.3">
      <c r="F4360" s="1"/>
    </row>
    <row r="4361" spans="6:6" x14ac:dyDescent="0.3">
      <c r="F4361" s="1"/>
    </row>
    <row r="4362" spans="6:6" x14ac:dyDescent="0.3">
      <c r="F4362" s="1"/>
    </row>
    <row r="4363" spans="6:6" x14ac:dyDescent="0.3">
      <c r="F4363" s="1"/>
    </row>
    <row r="4364" spans="6:6" x14ac:dyDescent="0.3">
      <c r="F4364" s="1"/>
    </row>
    <row r="4365" spans="6:6" x14ac:dyDescent="0.3">
      <c r="F4365" s="1"/>
    </row>
    <row r="4366" spans="6:6" x14ac:dyDescent="0.3">
      <c r="F4366" s="1"/>
    </row>
    <row r="4367" spans="6:6" x14ac:dyDescent="0.3">
      <c r="F4367" s="1"/>
    </row>
    <row r="4368" spans="6:6" x14ac:dyDescent="0.3">
      <c r="F4368" s="1"/>
    </row>
    <row r="4369" spans="6:6" x14ac:dyDescent="0.3">
      <c r="F4369" s="1"/>
    </row>
    <row r="4370" spans="6:6" x14ac:dyDescent="0.3">
      <c r="F4370" s="1"/>
    </row>
    <row r="4371" spans="6:6" x14ac:dyDescent="0.3">
      <c r="F4371" s="1"/>
    </row>
    <row r="4372" spans="6:6" x14ac:dyDescent="0.3">
      <c r="F4372" s="1"/>
    </row>
    <row r="4373" spans="6:6" x14ac:dyDescent="0.3">
      <c r="F4373" s="1"/>
    </row>
    <row r="4374" spans="6:6" x14ac:dyDescent="0.3">
      <c r="F4374" s="1"/>
    </row>
    <row r="4375" spans="6:6" x14ac:dyDescent="0.3">
      <c r="F4375" s="1"/>
    </row>
    <row r="4376" spans="6:6" x14ac:dyDescent="0.3">
      <c r="F4376" s="1"/>
    </row>
    <row r="4377" spans="6:6" x14ac:dyDescent="0.3">
      <c r="F4377" s="1"/>
    </row>
    <row r="4378" spans="6:6" x14ac:dyDescent="0.3">
      <c r="F4378" s="1"/>
    </row>
    <row r="4379" spans="6:6" x14ac:dyDescent="0.3">
      <c r="F4379" s="1"/>
    </row>
    <row r="4380" spans="6:6" x14ac:dyDescent="0.3">
      <c r="F4380" s="1"/>
    </row>
    <row r="4381" spans="6:6" x14ac:dyDescent="0.3">
      <c r="F4381" s="1"/>
    </row>
    <row r="4382" spans="6:6" x14ac:dyDescent="0.3">
      <c r="F4382" s="1"/>
    </row>
    <row r="4383" spans="6:6" x14ac:dyDescent="0.3">
      <c r="F4383" s="1"/>
    </row>
    <row r="4384" spans="6:6" x14ac:dyDescent="0.3">
      <c r="F4384" s="1"/>
    </row>
    <row r="4385" spans="6:6" x14ac:dyDescent="0.3">
      <c r="F4385" s="1"/>
    </row>
    <row r="4386" spans="6:6" x14ac:dyDescent="0.3">
      <c r="F4386" s="1"/>
    </row>
    <row r="4387" spans="6:6" x14ac:dyDescent="0.3">
      <c r="F4387" s="1"/>
    </row>
    <row r="4388" spans="6:6" x14ac:dyDescent="0.3">
      <c r="F4388" s="1"/>
    </row>
    <row r="4389" spans="6:6" x14ac:dyDescent="0.3">
      <c r="F4389" s="1"/>
    </row>
    <row r="4390" spans="6:6" x14ac:dyDescent="0.3">
      <c r="F4390" s="1"/>
    </row>
    <row r="4391" spans="6:6" x14ac:dyDescent="0.3">
      <c r="F4391" s="1"/>
    </row>
    <row r="4392" spans="6:6" x14ac:dyDescent="0.3">
      <c r="F4392" s="1"/>
    </row>
    <row r="4393" spans="6:6" x14ac:dyDescent="0.3">
      <c r="F4393" s="1"/>
    </row>
    <row r="4394" spans="6:6" x14ac:dyDescent="0.3">
      <c r="F4394" s="1"/>
    </row>
    <row r="4395" spans="6:6" x14ac:dyDescent="0.3">
      <c r="F4395" s="1"/>
    </row>
    <row r="4396" spans="6:6" x14ac:dyDescent="0.3">
      <c r="F4396" s="1"/>
    </row>
    <row r="4397" spans="6:6" x14ac:dyDescent="0.3">
      <c r="F4397" s="1"/>
    </row>
    <row r="4398" spans="6:6" x14ac:dyDescent="0.3">
      <c r="F4398" s="1"/>
    </row>
    <row r="4399" spans="6:6" x14ac:dyDescent="0.3">
      <c r="F4399" s="1"/>
    </row>
    <row r="4400" spans="6:6" x14ac:dyDescent="0.3">
      <c r="F4400" s="1"/>
    </row>
    <row r="4401" spans="6:6" x14ac:dyDescent="0.3">
      <c r="F4401" s="1"/>
    </row>
    <row r="4402" spans="6:6" x14ac:dyDescent="0.3">
      <c r="F4402" s="1"/>
    </row>
    <row r="4403" spans="6:6" x14ac:dyDescent="0.3">
      <c r="F4403" s="1"/>
    </row>
    <row r="4404" spans="6:6" x14ac:dyDescent="0.3">
      <c r="F4404" s="1"/>
    </row>
    <row r="4405" spans="6:6" x14ac:dyDescent="0.3">
      <c r="F4405" s="1"/>
    </row>
    <row r="4406" spans="6:6" x14ac:dyDescent="0.3">
      <c r="F4406" s="1"/>
    </row>
    <row r="4407" spans="6:6" x14ac:dyDescent="0.3">
      <c r="F4407" s="1"/>
    </row>
    <row r="4408" spans="6:6" x14ac:dyDescent="0.3">
      <c r="F4408" s="1"/>
    </row>
    <row r="4409" spans="6:6" x14ac:dyDescent="0.3">
      <c r="F4409" s="1"/>
    </row>
    <row r="4410" spans="6:6" x14ac:dyDescent="0.3">
      <c r="F4410" s="1"/>
    </row>
    <row r="4411" spans="6:6" x14ac:dyDescent="0.3">
      <c r="F4411" s="1"/>
    </row>
    <row r="4412" spans="6:6" x14ac:dyDescent="0.3">
      <c r="F4412" s="1"/>
    </row>
    <row r="4413" spans="6:6" x14ac:dyDescent="0.3">
      <c r="F4413" s="1"/>
    </row>
    <row r="4414" spans="6:6" x14ac:dyDescent="0.3">
      <c r="F4414" s="1"/>
    </row>
    <row r="4415" spans="6:6" x14ac:dyDescent="0.3">
      <c r="F4415" s="1"/>
    </row>
    <row r="4416" spans="6:6" x14ac:dyDescent="0.3">
      <c r="F4416" s="1"/>
    </row>
    <row r="4417" spans="6:6" x14ac:dyDescent="0.3">
      <c r="F4417" s="1"/>
    </row>
    <row r="4418" spans="6:6" x14ac:dyDescent="0.3">
      <c r="F4418" s="1"/>
    </row>
    <row r="4419" spans="6:6" x14ac:dyDescent="0.3">
      <c r="F4419" s="1"/>
    </row>
    <row r="4420" spans="6:6" x14ac:dyDescent="0.3">
      <c r="F4420" s="1"/>
    </row>
    <row r="4421" spans="6:6" x14ac:dyDescent="0.3">
      <c r="F4421" s="1"/>
    </row>
    <row r="4422" spans="6:6" x14ac:dyDescent="0.3">
      <c r="F4422" s="1"/>
    </row>
    <row r="4423" spans="6:6" x14ac:dyDescent="0.3">
      <c r="F4423" s="1"/>
    </row>
    <row r="4424" spans="6:6" x14ac:dyDescent="0.3">
      <c r="F4424" s="1"/>
    </row>
    <row r="4425" spans="6:6" x14ac:dyDescent="0.3">
      <c r="F4425" s="1"/>
    </row>
    <row r="4426" spans="6:6" x14ac:dyDescent="0.3">
      <c r="F4426" s="1"/>
    </row>
    <row r="4427" spans="6:6" x14ac:dyDescent="0.3">
      <c r="F4427" s="1"/>
    </row>
    <row r="4428" spans="6:6" x14ac:dyDescent="0.3">
      <c r="F4428" s="1"/>
    </row>
    <row r="4429" spans="6:6" x14ac:dyDescent="0.3">
      <c r="F4429" s="1"/>
    </row>
    <row r="4430" spans="6:6" x14ac:dyDescent="0.3">
      <c r="F4430" s="1"/>
    </row>
    <row r="4431" spans="6:6" x14ac:dyDescent="0.3">
      <c r="F4431" s="1"/>
    </row>
    <row r="4432" spans="6:6" x14ac:dyDescent="0.3">
      <c r="F4432" s="1"/>
    </row>
    <row r="4433" spans="6:6" x14ac:dyDescent="0.3">
      <c r="F4433" s="1"/>
    </row>
    <row r="4434" spans="6:6" x14ac:dyDescent="0.3">
      <c r="F4434" s="1"/>
    </row>
    <row r="4435" spans="6:6" x14ac:dyDescent="0.3">
      <c r="F4435" s="1"/>
    </row>
    <row r="4436" spans="6:6" x14ac:dyDescent="0.3">
      <c r="F4436" s="1"/>
    </row>
    <row r="4437" spans="6:6" x14ac:dyDescent="0.3">
      <c r="F4437" s="1"/>
    </row>
    <row r="4438" spans="6:6" x14ac:dyDescent="0.3">
      <c r="F4438" s="1"/>
    </row>
    <row r="4439" spans="6:6" x14ac:dyDescent="0.3">
      <c r="F4439" s="1"/>
    </row>
    <row r="4440" spans="6:6" x14ac:dyDescent="0.3">
      <c r="F4440" s="1"/>
    </row>
    <row r="4441" spans="6:6" x14ac:dyDescent="0.3">
      <c r="F4441" s="1"/>
    </row>
    <row r="4442" spans="6:6" x14ac:dyDescent="0.3">
      <c r="F4442" s="1"/>
    </row>
    <row r="4443" spans="6:6" x14ac:dyDescent="0.3">
      <c r="F4443" s="1"/>
    </row>
    <row r="4444" spans="6:6" x14ac:dyDescent="0.3">
      <c r="F4444" s="1"/>
    </row>
    <row r="4445" spans="6:6" x14ac:dyDescent="0.3">
      <c r="F4445" s="1"/>
    </row>
    <row r="4446" spans="6:6" x14ac:dyDescent="0.3">
      <c r="F4446" s="1"/>
    </row>
    <row r="4447" spans="6:6" x14ac:dyDescent="0.3">
      <c r="F4447" s="1"/>
    </row>
    <row r="4448" spans="6:6" x14ac:dyDescent="0.3">
      <c r="F4448" s="1"/>
    </row>
    <row r="4449" spans="6:6" x14ac:dyDescent="0.3">
      <c r="F4449" s="1"/>
    </row>
    <row r="4450" spans="6:6" x14ac:dyDescent="0.3">
      <c r="F4450" s="1"/>
    </row>
    <row r="4451" spans="6:6" x14ac:dyDescent="0.3">
      <c r="F4451" s="1"/>
    </row>
    <row r="4452" spans="6:6" x14ac:dyDescent="0.3">
      <c r="F4452" s="1"/>
    </row>
    <row r="4453" spans="6:6" x14ac:dyDescent="0.3">
      <c r="F4453" s="1"/>
    </row>
    <row r="4454" spans="6:6" x14ac:dyDescent="0.3">
      <c r="F4454" s="1"/>
    </row>
    <row r="4455" spans="6:6" x14ac:dyDescent="0.3">
      <c r="F4455" s="1"/>
    </row>
    <row r="4456" spans="6:6" x14ac:dyDescent="0.3">
      <c r="F4456" s="1"/>
    </row>
    <row r="4457" spans="6:6" x14ac:dyDescent="0.3">
      <c r="F4457" s="1"/>
    </row>
    <row r="4458" spans="6:6" x14ac:dyDescent="0.3">
      <c r="F4458" s="1"/>
    </row>
    <row r="4459" spans="6:6" x14ac:dyDescent="0.3">
      <c r="F4459" s="1"/>
    </row>
    <row r="4460" spans="6:6" x14ac:dyDescent="0.3">
      <c r="F4460" s="1"/>
    </row>
    <row r="4461" spans="6:6" x14ac:dyDescent="0.3">
      <c r="F4461" s="1"/>
    </row>
    <row r="4462" spans="6:6" x14ac:dyDescent="0.3">
      <c r="F4462" s="1"/>
    </row>
    <row r="4463" spans="6:6" x14ac:dyDescent="0.3">
      <c r="F4463" s="1"/>
    </row>
    <row r="4464" spans="6:6" x14ac:dyDescent="0.3">
      <c r="F4464" s="1"/>
    </row>
    <row r="4465" spans="6:6" x14ac:dyDescent="0.3">
      <c r="F4465" s="1"/>
    </row>
    <row r="4466" spans="6:6" x14ac:dyDescent="0.3">
      <c r="F4466" s="1"/>
    </row>
    <row r="4467" spans="6:6" x14ac:dyDescent="0.3">
      <c r="F4467" s="1"/>
    </row>
    <row r="4468" spans="6:6" x14ac:dyDescent="0.3">
      <c r="F4468" s="1"/>
    </row>
    <row r="4469" spans="6:6" x14ac:dyDescent="0.3">
      <c r="F4469" s="1"/>
    </row>
    <row r="4470" spans="6:6" x14ac:dyDescent="0.3">
      <c r="F4470" s="1"/>
    </row>
    <row r="4471" spans="6:6" x14ac:dyDescent="0.3">
      <c r="F4471" s="1"/>
    </row>
    <row r="4472" spans="6:6" x14ac:dyDescent="0.3">
      <c r="F4472" s="1"/>
    </row>
    <row r="4473" spans="6:6" x14ac:dyDescent="0.3">
      <c r="F4473" s="1"/>
    </row>
    <row r="4474" spans="6:6" x14ac:dyDescent="0.3">
      <c r="F4474" s="1"/>
    </row>
    <row r="4475" spans="6:6" x14ac:dyDescent="0.3">
      <c r="F4475" s="1"/>
    </row>
    <row r="4476" spans="6:6" x14ac:dyDescent="0.3">
      <c r="F4476" s="1"/>
    </row>
    <row r="4477" spans="6:6" x14ac:dyDescent="0.3">
      <c r="F4477" s="1"/>
    </row>
    <row r="4478" spans="6:6" x14ac:dyDescent="0.3">
      <c r="F4478" s="1"/>
    </row>
    <row r="4479" spans="6:6" x14ac:dyDescent="0.3">
      <c r="F4479" s="1"/>
    </row>
    <row r="4480" spans="6:6" x14ac:dyDescent="0.3">
      <c r="F4480" s="1"/>
    </row>
    <row r="4481" spans="6:6" x14ac:dyDescent="0.3">
      <c r="F4481" s="1"/>
    </row>
    <row r="4482" spans="6:6" x14ac:dyDescent="0.3">
      <c r="F4482" s="1"/>
    </row>
    <row r="4483" spans="6:6" x14ac:dyDescent="0.3">
      <c r="F4483" s="1"/>
    </row>
    <row r="4484" spans="6:6" x14ac:dyDescent="0.3">
      <c r="F4484" s="1"/>
    </row>
    <row r="4485" spans="6:6" x14ac:dyDescent="0.3">
      <c r="F4485" s="1"/>
    </row>
    <row r="4486" spans="6:6" x14ac:dyDescent="0.3">
      <c r="F4486" s="1"/>
    </row>
    <row r="4487" spans="6:6" x14ac:dyDescent="0.3">
      <c r="F4487" s="1"/>
    </row>
    <row r="4488" spans="6:6" x14ac:dyDescent="0.3">
      <c r="F4488" s="1"/>
    </row>
    <row r="4489" spans="6:6" x14ac:dyDescent="0.3">
      <c r="F4489" s="1"/>
    </row>
    <row r="4490" spans="6:6" x14ac:dyDescent="0.3">
      <c r="F4490" s="1"/>
    </row>
    <row r="4491" spans="6:6" x14ac:dyDescent="0.3">
      <c r="F4491" s="1"/>
    </row>
    <row r="4492" spans="6:6" x14ac:dyDescent="0.3">
      <c r="F4492" s="1"/>
    </row>
    <row r="4493" spans="6:6" x14ac:dyDescent="0.3">
      <c r="F4493" s="1"/>
    </row>
    <row r="4494" spans="6:6" x14ac:dyDescent="0.3">
      <c r="F4494" s="1"/>
    </row>
    <row r="4495" spans="6:6" x14ac:dyDescent="0.3">
      <c r="F4495" s="1"/>
    </row>
    <row r="4496" spans="6:6" x14ac:dyDescent="0.3">
      <c r="F4496" s="1"/>
    </row>
    <row r="4497" spans="6:6" x14ac:dyDescent="0.3">
      <c r="F4497" s="1"/>
    </row>
    <row r="4498" spans="6:6" x14ac:dyDescent="0.3">
      <c r="F4498" s="1"/>
    </row>
    <row r="4499" spans="6:6" x14ac:dyDescent="0.3">
      <c r="F4499" s="1"/>
    </row>
    <row r="4500" spans="6:6" x14ac:dyDescent="0.3">
      <c r="F4500" s="1"/>
    </row>
    <row r="4501" spans="6:6" x14ac:dyDescent="0.3">
      <c r="F4501" s="1"/>
    </row>
    <row r="4502" spans="6:6" x14ac:dyDescent="0.3">
      <c r="F4502" s="1"/>
    </row>
    <row r="4503" spans="6:6" x14ac:dyDescent="0.3">
      <c r="F4503" s="1"/>
    </row>
    <row r="4504" spans="6:6" x14ac:dyDescent="0.3">
      <c r="F4504" s="1"/>
    </row>
    <row r="4505" spans="6:6" x14ac:dyDescent="0.3">
      <c r="F4505" s="1"/>
    </row>
    <row r="4506" spans="6:6" x14ac:dyDescent="0.3">
      <c r="F4506" s="1"/>
    </row>
    <row r="4507" spans="6:6" x14ac:dyDescent="0.3">
      <c r="F4507" s="1"/>
    </row>
    <row r="4508" spans="6:6" x14ac:dyDescent="0.3">
      <c r="F4508" s="1"/>
    </row>
    <row r="4509" spans="6:6" x14ac:dyDescent="0.3">
      <c r="F4509" s="1"/>
    </row>
    <row r="4510" spans="6:6" x14ac:dyDescent="0.3">
      <c r="F4510" s="1"/>
    </row>
    <row r="4511" spans="6:6" x14ac:dyDescent="0.3">
      <c r="F4511" s="1"/>
    </row>
    <row r="4512" spans="6:6" x14ac:dyDescent="0.3">
      <c r="F4512" s="1"/>
    </row>
    <row r="4513" spans="6:6" x14ac:dyDescent="0.3">
      <c r="F4513" s="1"/>
    </row>
    <row r="4514" spans="6:6" x14ac:dyDescent="0.3">
      <c r="F4514" s="1"/>
    </row>
    <row r="4515" spans="6:6" x14ac:dyDescent="0.3">
      <c r="F4515" s="1"/>
    </row>
    <row r="4516" spans="6:6" x14ac:dyDescent="0.3">
      <c r="F4516" s="1"/>
    </row>
    <row r="4517" spans="6:6" x14ac:dyDescent="0.3">
      <c r="F4517" s="1"/>
    </row>
    <row r="4518" spans="6:6" x14ac:dyDescent="0.3">
      <c r="F4518" s="1"/>
    </row>
    <row r="4519" spans="6:6" x14ac:dyDescent="0.3">
      <c r="F4519" s="1"/>
    </row>
    <row r="4520" spans="6:6" x14ac:dyDescent="0.3">
      <c r="F4520" s="1"/>
    </row>
    <row r="4521" spans="6:6" x14ac:dyDescent="0.3">
      <c r="F4521" s="1"/>
    </row>
    <row r="4522" spans="6:6" x14ac:dyDescent="0.3">
      <c r="F4522" s="1"/>
    </row>
    <row r="4523" spans="6:6" x14ac:dyDescent="0.3">
      <c r="F4523" s="1"/>
    </row>
    <row r="4524" spans="6:6" x14ac:dyDescent="0.3">
      <c r="F4524" s="1"/>
    </row>
    <row r="4525" spans="6:6" x14ac:dyDescent="0.3">
      <c r="F4525" s="1"/>
    </row>
    <row r="4526" spans="6:6" x14ac:dyDescent="0.3">
      <c r="F4526" s="1"/>
    </row>
    <row r="4527" spans="6:6" x14ac:dyDescent="0.3">
      <c r="F4527" s="1"/>
    </row>
    <row r="4528" spans="6:6" x14ac:dyDescent="0.3">
      <c r="F4528" s="1"/>
    </row>
    <row r="4529" spans="6:6" x14ac:dyDescent="0.3">
      <c r="F4529" s="1"/>
    </row>
    <row r="4530" spans="6:6" x14ac:dyDescent="0.3">
      <c r="F4530" s="1"/>
    </row>
    <row r="4531" spans="6:6" x14ac:dyDescent="0.3">
      <c r="F4531" s="1"/>
    </row>
    <row r="4532" spans="6:6" x14ac:dyDescent="0.3">
      <c r="F4532" s="1"/>
    </row>
    <row r="4533" spans="6:6" x14ac:dyDescent="0.3">
      <c r="F4533" s="1"/>
    </row>
    <row r="4534" spans="6:6" x14ac:dyDescent="0.3">
      <c r="F4534" s="1"/>
    </row>
    <row r="4535" spans="6:6" x14ac:dyDescent="0.3">
      <c r="F4535" s="1"/>
    </row>
    <row r="4536" spans="6:6" x14ac:dyDescent="0.3">
      <c r="F4536" s="1"/>
    </row>
    <row r="4537" spans="6:6" x14ac:dyDescent="0.3">
      <c r="F4537" s="1"/>
    </row>
    <row r="4538" spans="6:6" x14ac:dyDescent="0.3">
      <c r="F4538" s="1"/>
    </row>
    <row r="4539" spans="6:6" x14ac:dyDescent="0.3">
      <c r="F4539" s="1"/>
    </row>
    <row r="4540" spans="6:6" x14ac:dyDescent="0.3">
      <c r="F4540" s="1"/>
    </row>
    <row r="4541" spans="6:6" x14ac:dyDescent="0.3">
      <c r="F4541" s="1"/>
    </row>
    <row r="4542" spans="6:6" x14ac:dyDescent="0.3">
      <c r="F4542" s="1"/>
    </row>
    <row r="4543" spans="6:6" x14ac:dyDescent="0.3">
      <c r="F4543" s="1"/>
    </row>
    <row r="4544" spans="6:6" x14ac:dyDescent="0.3">
      <c r="F4544" s="1"/>
    </row>
    <row r="4545" spans="6:6" x14ac:dyDescent="0.3">
      <c r="F4545" s="1"/>
    </row>
    <row r="4546" spans="6:6" x14ac:dyDescent="0.3">
      <c r="F4546" s="1"/>
    </row>
    <row r="4547" spans="6:6" x14ac:dyDescent="0.3">
      <c r="F4547" s="1"/>
    </row>
    <row r="4548" spans="6:6" x14ac:dyDescent="0.3">
      <c r="F4548" s="1"/>
    </row>
    <row r="4549" spans="6:6" x14ac:dyDescent="0.3">
      <c r="F4549" s="1"/>
    </row>
    <row r="4550" spans="6:6" x14ac:dyDescent="0.3">
      <c r="F4550" s="1"/>
    </row>
    <row r="4551" spans="6:6" x14ac:dyDescent="0.3">
      <c r="F4551" s="1"/>
    </row>
    <row r="4552" spans="6:6" x14ac:dyDescent="0.3">
      <c r="F4552" s="1"/>
    </row>
    <row r="4553" spans="6:6" x14ac:dyDescent="0.3">
      <c r="F4553" s="1"/>
    </row>
    <row r="4554" spans="6:6" x14ac:dyDescent="0.3">
      <c r="F4554" s="1"/>
    </row>
    <row r="4555" spans="6:6" x14ac:dyDescent="0.3">
      <c r="F4555" s="1"/>
    </row>
    <row r="4556" spans="6:6" x14ac:dyDescent="0.3">
      <c r="F4556" s="1"/>
    </row>
    <row r="4557" spans="6:6" x14ac:dyDescent="0.3">
      <c r="F4557" s="1"/>
    </row>
    <row r="4558" spans="6:6" x14ac:dyDescent="0.3">
      <c r="F4558" s="1"/>
    </row>
    <row r="4559" spans="6:6" x14ac:dyDescent="0.3">
      <c r="F4559" s="1"/>
    </row>
    <row r="4560" spans="6:6" x14ac:dyDescent="0.3">
      <c r="F4560" s="1"/>
    </row>
    <row r="4561" spans="6:6" x14ac:dyDescent="0.3">
      <c r="F4561" s="1"/>
    </row>
    <row r="4562" spans="6:6" x14ac:dyDescent="0.3">
      <c r="F4562" s="1"/>
    </row>
    <row r="4563" spans="6:6" x14ac:dyDescent="0.3">
      <c r="F4563" s="1"/>
    </row>
    <row r="4564" spans="6:6" x14ac:dyDescent="0.3">
      <c r="F4564" s="1"/>
    </row>
    <row r="4565" spans="6:6" x14ac:dyDescent="0.3">
      <c r="F4565" s="1"/>
    </row>
    <row r="4566" spans="6:6" x14ac:dyDescent="0.3">
      <c r="F4566" s="1"/>
    </row>
    <row r="4567" spans="6:6" x14ac:dyDescent="0.3">
      <c r="F4567" s="1"/>
    </row>
    <row r="4568" spans="6:6" x14ac:dyDescent="0.3">
      <c r="F4568" s="1"/>
    </row>
    <row r="4569" spans="6:6" x14ac:dyDescent="0.3">
      <c r="F4569" s="1"/>
    </row>
    <row r="4570" spans="6:6" x14ac:dyDescent="0.3">
      <c r="F4570" s="1"/>
    </row>
    <row r="4571" spans="6:6" x14ac:dyDescent="0.3">
      <c r="F4571" s="1"/>
    </row>
    <row r="4572" spans="6:6" x14ac:dyDescent="0.3">
      <c r="F4572" s="1"/>
    </row>
    <row r="4573" spans="6:6" x14ac:dyDescent="0.3">
      <c r="F4573" s="1"/>
    </row>
    <row r="4574" spans="6:6" x14ac:dyDescent="0.3">
      <c r="F4574" s="17"/>
    </row>
    <row r="4575" spans="6:6" x14ac:dyDescent="0.3">
      <c r="F4575" s="1"/>
    </row>
    <row r="4576" spans="6:6" x14ac:dyDescent="0.3">
      <c r="F4576" s="1"/>
    </row>
    <row r="4577" spans="6:6" x14ac:dyDescent="0.3">
      <c r="F4577" s="1"/>
    </row>
    <row r="4578" spans="6:6" x14ac:dyDescent="0.3">
      <c r="F4578" s="1"/>
    </row>
    <row r="4579" spans="6:6" x14ac:dyDescent="0.3">
      <c r="F4579" s="1"/>
    </row>
    <row r="4580" spans="6:6" x14ac:dyDescent="0.3">
      <c r="F4580" s="1"/>
    </row>
    <row r="4581" spans="6:6" x14ac:dyDescent="0.3">
      <c r="F4581" s="1"/>
    </row>
    <row r="4582" spans="6:6" x14ac:dyDescent="0.3">
      <c r="F4582" s="1"/>
    </row>
    <row r="4583" spans="6:6" x14ac:dyDescent="0.3">
      <c r="F4583" s="1"/>
    </row>
    <row r="4584" spans="6:6" x14ac:dyDescent="0.3">
      <c r="F4584" s="1"/>
    </row>
    <row r="4585" spans="6:6" x14ac:dyDescent="0.3">
      <c r="F4585" s="1"/>
    </row>
    <row r="4586" spans="6:6" x14ac:dyDescent="0.3">
      <c r="F4586" s="1"/>
    </row>
    <row r="4587" spans="6:6" x14ac:dyDescent="0.3">
      <c r="F4587" s="1"/>
    </row>
    <row r="4588" spans="6:6" x14ac:dyDescent="0.3">
      <c r="F4588" s="1"/>
    </row>
    <row r="4589" spans="6:6" x14ac:dyDescent="0.3">
      <c r="F4589" s="1"/>
    </row>
    <row r="4590" spans="6:6" x14ac:dyDescent="0.3">
      <c r="F4590" s="1"/>
    </row>
    <row r="4591" spans="6:6" x14ac:dyDescent="0.3">
      <c r="F4591" s="1"/>
    </row>
    <row r="4592" spans="6:6" x14ac:dyDescent="0.3">
      <c r="F4592" s="1"/>
    </row>
    <row r="4593" spans="6:6" x14ac:dyDescent="0.3">
      <c r="F4593" s="1"/>
    </row>
    <row r="4594" spans="6:6" x14ac:dyDescent="0.3">
      <c r="F4594" s="1"/>
    </row>
    <row r="4595" spans="6:6" x14ac:dyDescent="0.3">
      <c r="F4595" s="1"/>
    </row>
    <row r="4596" spans="6:6" x14ac:dyDescent="0.3">
      <c r="F4596" s="1"/>
    </row>
    <row r="4597" spans="6:6" x14ac:dyDescent="0.3">
      <c r="F4597" s="1"/>
    </row>
    <row r="4598" spans="6:6" x14ac:dyDescent="0.3">
      <c r="F4598" s="1"/>
    </row>
    <row r="4599" spans="6:6" x14ac:dyDescent="0.3">
      <c r="F4599" s="1"/>
    </row>
    <row r="4600" spans="6:6" x14ac:dyDescent="0.3">
      <c r="F4600" s="1"/>
    </row>
    <row r="4601" spans="6:6" x14ac:dyDescent="0.3">
      <c r="F4601" s="1"/>
    </row>
    <row r="4602" spans="6:6" x14ac:dyDescent="0.3">
      <c r="F4602" s="1"/>
    </row>
    <row r="4603" spans="6:6" x14ac:dyDescent="0.3">
      <c r="F4603" s="1"/>
    </row>
    <row r="4604" spans="6:6" x14ac:dyDescent="0.3">
      <c r="F4604" s="1"/>
    </row>
    <row r="4605" spans="6:6" x14ac:dyDescent="0.3">
      <c r="F4605" s="1"/>
    </row>
    <row r="4606" spans="6:6" x14ac:dyDescent="0.3">
      <c r="F4606" s="1"/>
    </row>
    <row r="4607" spans="6:6" x14ac:dyDescent="0.3">
      <c r="F4607" s="1"/>
    </row>
    <row r="4608" spans="6:6" x14ac:dyDescent="0.3">
      <c r="F4608" s="1"/>
    </row>
    <row r="4609" spans="6:6" x14ac:dyDescent="0.3">
      <c r="F4609" s="1"/>
    </row>
    <row r="4610" spans="6:6" x14ac:dyDescent="0.3">
      <c r="F4610" s="1"/>
    </row>
    <row r="4611" spans="6:6" x14ac:dyDescent="0.3">
      <c r="F4611" s="1"/>
    </row>
    <row r="4612" spans="6:6" x14ac:dyDescent="0.3">
      <c r="F4612" s="1"/>
    </row>
    <row r="4613" spans="6:6" x14ac:dyDescent="0.3">
      <c r="F4613" s="1"/>
    </row>
    <row r="4614" spans="6:6" x14ac:dyDescent="0.3">
      <c r="F4614" s="1"/>
    </row>
    <row r="4615" spans="6:6" x14ac:dyDescent="0.3">
      <c r="F4615" s="1"/>
    </row>
    <row r="4616" spans="6:6" x14ac:dyDescent="0.3">
      <c r="F4616" s="1"/>
    </row>
    <row r="4617" spans="6:6" x14ac:dyDescent="0.3">
      <c r="F4617" s="1"/>
    </row>
    <row r="4618" spans="6:6" x14ac:dyDescent="0.3">
      <c r="F4618" s="1"/>
    </row>
    <row r="4619" spans="6:6" x14ac:dyDescent="0.3">
      <c r="F4619" s="1"/>
    </row>
    <row r="4620" spans="6:6" x14ac:dyDescent="0.3">
      <c r="F4620" s="1"/>
    </row>
    <row r="4621" spans="6:6" x14ac:dyDescent="0.3">
      <c r="F4621" s="1"/>
    </row>
    <row r="4622" spans="6:6" x14ac:dyDescent="0.3">
      <c r="F4622" s="1"/>
    </row>
    <row r="4623" spans="6:6" x14ac:dyDescent="0.3">
      <c r="F4623" s="1"/>
    </row>
    <row r="4624" spans="6:6" x14ac:dyDescent="0.3">
      <c r="F4624" s="1"/>
    </row>
    <row r="4625" spans="6:6" x14ac:dyDescent="0.3">
      <c r="F4625" s="1"/>
    </row>
    <row r="4626" spans="6:6" x14ac:dyDescent="0.3">
      <c r="F4626" s="1"/>
    </row>
    <row r="4627" spans="6:6" x14ac:dyDescent="0.3">
      <c r="F4627" s="1"/>
    </row>
    <row r="4628" spans="6:6" x14ac:dyDescent="0.3">
      <c r="F4628" s="8"/>
    </row>
    <row r="4629" spans="6:6" x14ac:dyDescent="0.3">
      <c r="F4629" s="1"/>
    </row>
    <row r="4630" spans="6:6" x14ac:dyDescent="0.3">
      <c r="F4630" s="1"/>
    </row>
    <row r="4631" spans="6:6" x14ac:dyDescent="0.3">
      <c r="F4631" s="1"/>
    </row>
    <row r="4632" spans="6:6" x14ac:dyDescent="0.3">
      <c r="F4632" s="1"/>
    </row>
    <row r="4633" spans="6:6" x14ac:dyDescent="0.3">
      <c r="F4633" s="1"/>
    </row>
    <row r="4634" spans="6:6" x14ac:dyDescent="0.3">
      <c r="F4634" s="1"/>
    </row>
    <row r="4635" spans="6:6" x14ac:dyDescent="0.3">
      <c r="F4635" s="1"/>
    </row>
    <row r="4636" spans="6:6" x14ac:dyDescent="0.3">
      <c r="F4636" s="1"/>
    </row>
    <row r="4637" spans="6:6" x14ac:dyDescent="0.3">
      <c r="F4637" s="1"/>
    </row>
    <row r="4638" spans="6:6" x14ac:dyDescent="0.3">
      <c r="F4638" s="1"/>
    </row>
    <row r="4639" spans="6:6" x14ac:dyDescent="0.3">
      <c r="F4639" s="1"/>
    </row>
    <row r="4640" spans="6:6" x14ac:dyDescent="0.3">
      <c r="F4640" s="1"/>
    </row>
    <row r="4641" spans="6:6" x14ac:dyDescent="0.3">
      <c r="F4641" s="1"/>
    </row>
    <row r="4642" spans="6:6" x14ac:dyDescent="0.3">
      <c r="F4642" s="1"/>
    </row>
    <row r="4643" spans="6:6" x14ac:dyDescent="0.3">
      <c r="F4643" s="1"/>
    </row>
    <row r="4644" spans="6:6" x14ac:dyDescent="0.3">
      <c r="F4644" s="1"/>
    </row>
    <row r="4645" spans="6:6" x14ac:dyDescent="0.3">
      <c r="F4645" s="1"/>
    </row>
    <row r="4646" spans="6:6" x14ac:dyDescent="0.3">
      <c r="F4646" s="1"/>
    </row>
    <row r="4647" spans="6:6" x14ac:dyDescent="0.3">
      <c r="F4647" s="1"/>
    </row>
    <row r="4648" spans="6:6" x14ac:dyDescent="0.3">
      <c r="F4648" s="1"/>
    </row>
    <row r="4649" spans="6:6" x14ac:dyDescent="0.3">
      <c r="F4649" s="1"/>
    </row>
    <row r="4650" spans="6:6" x14ac:dyDescent="0.3">
      <c r="F4650" s="1"/>
    </row>
    <row r="4651" spans="6:6" x14ac:dyDescent="0.3">
      <c r="F4651" s="1"/>
    </row>
    <row r="4652" spans="6:6" x14ac:dyDescent="0.3">
      <c r="F4652" s="1"/>
    </row>
    <row r="4653" spans="6:6" x14ac:dyDescent="0.3">
      <c r="F4653" s="1"/>
    </row>
    <row r="4654" spans="6:6" x14ac:dyDescent="0.3">
      <c r="F4654" s="1"/>
    </row>
    <row r="4655" spans="6:6" x14ac:dyDescent="0.3">
      <c r="F4655" s="1"/>
    </row>
    <row r="4656" spans="6:6" x14ac:dyDescent="0.3">
      <c r="F4656" s="1"/>
    </row>
    <row r="4657" spans="6:6" x14ac:dyDescent="0.3">
      <c r="F4657" s="1"/>
    </row>
    <row r="4658" spans="6:6" x14ac:dyDescent="0.3">
      <c r="F4658" s="1"/>
    </row>
    <row r="4659" spans="6:6" x14ac:dyDescent="0.3">
      <c r="F4659" s="1"/>
    </row>
    <row r="4660" spans="6:6" x14ac:dyDescent="0.3">
      <c r="F4660" s="1"/>
    </row>
    <row r="4661" spans="6:6" x14ac:dyDescent="0.3">
      <c r="F4661" s="1"/>
    </row>
    <row r="4662" spans="6:6" x14ac:dyDescent="0.3">
      <c r="F4662" s="1"/>
    </row>
    <row r="4663" spans="6:6" x14ac:dyDescent="0.3">
      <c r="F4663" s="1"/>
    </row>
    <row r="4664" spans="6:6" x14ac:dyDescent="0.3">
      <c r="F4664" s="1"/>
    </row>
    <row r="4665" spans="6:6" x14ac:dyDescent="0.3">
      <c r="F4665" s="1"/>
    </row>
    <row r="4666" spans="6:6" x14ac:dyDescent="0.3">
      <c r="F4666" s="1"/>
    </row>
    <row r="4667" spans="6:6" x14ac:dyDescent="0.3">
      <c r="F4667" s="1"/>
    </row>
    <row r="4668" spans="6:6" x14ac:dyDescent="0.3">
      <c r="F4668" s="1"/>
    </row>
    <row r="4669" spans="6:6" x14ac:dyDescent="0.3">
      <c r="F4669" s="1"/>
    </row>
    <row r="4670" spans="6:6" x14ac:dyDescent="0.3">
      <c r="F4670" s="1"/>
    </row>
    <row r="4671" spans="6:6" x14ac:dyDescent="0.3">
      <c r="F4671" s="1"/>
    </row>
    <row r="4672" spans="6:6" x14ac:dyDescent="0.3">
      <c r="F4672" s="1"/>
    </row>
    <row r="4673" spans="6:6" x14ac:dyDescent="0.3">
      <c r="F4673" s="1"/>
    </row>
    <row r="4674" spans="6:6" x14ac:dyDescent="0.3">
      <c r="F4674" s="1"/>
    </row>
    <row r="4675" spans="6:6" x14ac:dyDescent="0.3">
      <c r="F4675" s="1"/>
    </row>
    <row r="4676" spans="6:6" x14ac:dyDescent="0.3">
      <c r="F4676" s="1"/>
    </row>
    <row r="4677" spans="6:6" x14ac:dyDescent="0.3">
      <c r="F4677" s="1"/>
    </row>
    <row r="4678" spans="6:6" x14ac:dyDescent="0.3">
      <c r="F4678" s="1"/>
    </row>
    <row r="4679" spans="6:6" x14ac:dyDescent="0.3">
      <c r="F4679" s="1"/>
    </row>
    <row r="4680" spans="6:6" x14ac:dyDescent="0.3">
      <c r="F4680" s="1"/>
    </row>
    <row r="4681" spans="6:6" x14ac:dyDescent="0.3">
      <c r="F4681" s="1"/>
    </row>
    <row r="4682" spans="6:6" x14ac:dyDescent="0.3">
      <c r="F4682" s="1"/>
    </row>
    <row r="4683" spans="6:6" x14ac:dyDescent="0.3">
      <c r="F4683" s="1"/>
    </row>
    <row r="4684" spans="6:6" x14ac:dyDescent="0.3">
      <c r="F4684" s="1"/>
    </row>
    <row r="4685" spans="6:6" x14ac:dyDescent="0.3">
      <c r="F4685" s="1"/>
    </row>
    <row r="4686" spans="6:6" x14ac:dyDescent="0.3">
      <c r="F4686" s="1"/>
    </row>
    <row r="4687" spans="6:6" x14ac:dyDescent="0.3">
      <c r="F4687" s="1"/>
    </row>
    <row r="4688" spans="6:6" x14ac:dyDescent="0.3">
      <c r="F4688" s="1"/>
    </row>
    <row r="4689" spans="6:6" x14ac:dyDescent="0.3">
      <c r="F4689" s="1"/>
    </row>
    <row r="4690" spans="6:6" x14ac:dyDescent="0.3">
      <c r="F4690" s="1"/>
    </row>
    <row r="4691" spans="6:6" x14ac:dyDescent="0.3">
      <c r="F4691" s="1"/>
    </row>
    <row r="4692" spans="6:6" x14ac:dyDescent="0.3">
      <c r="F4692" s="1"/>
    </row>
    <row r="4693" spans="6:6" x14ac:dyDescent="0.3">
      <c r="F4693" s="1"/>
    </row>
    <row r="4694" spans="6:6" x14ac:dyDescent="0.3">
      <c r="F4694" s="1"/>
    </row>
    <row r="4695" spans="6:6" x14ac:dyDescent="0.3">
      <c r="F4695" s="1"/>
    </row>
    <row r="4696" spans="6:6" x14ac:dyDescent="0.3">
      <c r="F4696" s="1"/>
    </row>
    <row r="4697" spans="6:6" x14ac:dyDescent="0.3">
      <c r="F4697" s="1"/>
    </row>
    <row r="4698" spans="6:6" x14ac:dyDescent="0.3">
      <c r="F4698" s="1"/>
    </row>
    <row r="4699" spans="6:6" x14ac:dyDescent="0.3">
      <c r="F4699" s="1"/>
    </row>
    <row r="4700" spans="6:6" x14ac:dyDescent="0.3">
      <c r="F4700" s="1"/>
    </row>
    <row r="4701" spans="6:6" x14ac:dyDescent="0.3">
      <c r="F4701" s="1"/>
    </row>
    <row r="4702" spans="6:6" x14ac:dyDescent="0.3">
      <c r="F4702" s="1"/>
    </row>
    <row r="4703" spans="6:6" x14ac:dyDescent="0.3">
      <c r="F4703" s="1"/>
    </row>
    <row r="4704" spans="6:6" x14ac:dyDescent="0.3">
      <c r="F4704" s="1"/>
    </row>
    <row r="4705" spans="6:6" x14ac:dyDescent="0.3">
      <c r="F4705" s="1"/>
    </row>
    <row r="4706" spans="6:6" x14ac:dyDescent="0.3">
      <c r="F4706" s="1"/>
    </row>
    <row r="4707" spans="6:6" x14ac:dyDescent="0.3">
      <c r="F4707" s="1"/>
    </row>
    <row r="4708" spans="6:6" x14ac:dyDescent="0.3">
      <c r="F4708" s="1"/>
    </row>
    <row r="4709" spans="6:6" x14ac:dyDescent="0.3">
      <c r="F4709" s="1"/>
    </row>
    <row r="4710" spans="6:6" x14ac:dyDescent="0.3">
      <c r="F4710" s="1"/>
    </row>
    <row r="4711" spans="6:6" x14ac:dyDescent="0.3">
      <c r="F4711" s="1"/>
    </row>
    <row r="4712" spans="6:6" x14ac:dyDescent="0.3">
      <c r="F4712" s="1"/>
    </row>
    <row r="4713" spans="6:6" x14ac:dyDescent="0.3">
      <c r="F4713" s="1"/>
    </row>
    <row r="4714" spans="6:6" x14ac:dyDescent="0.3">
      <c r="F4714" s="1"/>
    </row>
    <row r="4715" spans="6:6" x14ac:dyDescent="0.3">
      <c r="F4715" s="1"/>
    </row>
    <row r="4716" spans="6:6" x14ac:dyDescent="0.3">
      <c r="F4716" s="1"/>
    </row>
    <row r="4717" spans="6:6" x14ac:dyDescent="0.3">
      <c r="F4717" s="1"/>
    </row>
    <row r="4718" spans="6:6" x14ac:dyDescent="0.3">
      <c r="F4718" s="1"/>
    </row>
    <row r="4719" spans="6:6" x14ac:dyDescent="0.3">
      <c r="F4719" s="1"/>
    </row>
    <row r="4720" spans="6:6" x14ac:dyDescent="0.3">
      <c r="F4720" s="1"/>
    </row>
    <row r="4721" spans="6:6" x14ac:dyDescent="0.3">
      <c r="F4721" s="1"/>
    </row>
    <row r="4722" spans="6:6" x14ac:dyDescent="0.3">
      <c r="F4722" s="1"/>
    </row>
    <row r="4723" spans="6:6" x14ac:dyDescent="0.3">
      <c r="F4723" s="1"/>
    </row>
    <row r="4724" spans="6:6" x14ac:dyDescent="0.3">
      <c r="F4724" s="1"/>
    </row>
    <row r="4725" spans="6:6" x14ac:dyDescent="0.3">
      <c r="F4725" s="1"/>
    </row>
    <row r="4726" spans="6:6" x14ac:dyDescent="0.3">
      <c r="F4726" s="1"/>
    </row>
    <row r="4727" spans="6:6" x14ac:dyDescent="0.3">
      <c r="F4727" s="1"/>
    </row>
    <row r="4728" spans="6:6" x14ac:dyDescent="0.3">
      <c r="F4728" s="1"/>
    </row>
    <row r="4729" spans="6:6" x14ac:dyDescent="0.3">
      <c r="F4729" s="1"/>
    </row>
    <row r="4730" spans="6:6" x14ac:dyDescent="0.3">
      <c r="F4730" s="1"/>
    </row>
    <row r="4731" spans="6:6" x14ac:dyDescent="0.3">
      <c r="F4731" s="1"/>
    </row>
    <row r="4732" spans="6:6" x14ac:dyDescent="0.3">
      <c r="F4732" s="1"/>
    </row>
    <row r="4733" spans="6:6" x14ac:dyDescent="0.3">
      <c r="F4733" s="1"/>
    </row>
    <row r="4734" spans="6:6" x14ac:dyDescent="0.3">
      <c r="F4734" s="1"/>
    </row>
    <row r="4735" spans="6:6" x14ac:dyDescent="0.3">
      <c r="F4735" s="1"/>
    </row>
    <row r="4736" spans="6:6" x14ac:dyDescent="0.3">
      <c r="F4736" s="1"/>
    </row>
    <row r="4737" spans="6:6" x14ac:dyDescent="0.3">
      <c r="F4737" s="1"/>
    </row>
    <row r="4738" spans="6:6" x14ac:dyDescent="0.3">
      <c r="F4738" s="1"/>
    </row>
    <row r="4739" spans="6:6" x14ac:dyDescent="0.3">
      <c r="F4739" s="1"/>
    </row>
    <row r="4740" spans="6:6" x14ac:dyDescent="0.3">
      <c r="F4740" s="1"/>
    </row>
    <row r="4741" spans="6:6" x14ac:dyDescent="0.3">
      <c r="F4741" s="1"/>
    </row>
    <row r="4742" spans="6:6" x14ac:dyDescent="0.3">
      <c r="F4742" s="1"/>
    </row>
    <row r="4743" spans="6:6" x14ac:dyDescent="0.3">
      <c r="F4743" s="1"/>
    </row>
    <row r="4744" spans="6:6" x14ac:dyDescent="0.3">
      <c r="F4744" s="1"/>
    </row>
    <row r="4745" spans="6:6" x14ac:dyDescent="0.3">
      <c r="F4745" s="1"/>
    </row>
    <row r="4746" spans="6:6" x14ac:dyDescent="0.3">
      <c r="F4746" s="1"/>
    </row>
    <row r="4747" spans="6:6" x14ac:dyDescent="0.3">
      <c r="F4747" s="1"/>
    </row>
    <row r="4748" spans="6:6" x14ac:dyDescent="0.3">
      <c r="F4748" s="1"/>
    </row>
    <row r="4749" spans="6:6" x14ac:dyDescent="0.3">
      <c r="F4749" s="1"/>
    </row>
    <row r="4750" spans="6:6" x14ac:dyDescent="0.3">
      <c r="F4750" s="1"/>
    </row>
    <row r="4751" spans="6:6" x14ac:dyDescent="0.3">
      <c r="F4751" s="1"/>
    </row>
    <row r="4752" spans="6:6" x14ac:dyDescent="0.3">
      <c r="F4752" s="1"/>
    </row>
    <row r="4753" spans="6:6" x14ac:dyDescent="0.3">
      <c r="F4753" s="1"/>
    </row>
    <row r="4754" spans="6:6" x14ac:dyDescent="0.3">
      <c r="F4754" s="1"/>
    </row>
    <row r="4755" spans="6:6" x14ac:dyDescent="0.3">
      <c r="F4755" s="1"/>
    </row>
    <row r="4756" spans="6:6" x14ac:dyDescent="0.3">
      <c r="F4756" s="1"/>
    </row>
    <row r="4757" spans="6:6" x14ac:dyDescent="0.3">
      <c r="F4757" s="1"/>
    </row>
    <row r="4758" spans="6:6" x14ac:dyDescent="0.3">
      <c r="F4758" s="1"/>
    </row>
    <row r="4759" spans="6:6" x14ac:dyDescent="0.3">
      <c r="F4759" s="1"/>
    </row>
    <row r="4760" spans="6:6" x14ac:dyDescent="0.3">
      <c r="F4760" s="1"/>
    </row>
    <row r="4761" spans="6:6" x14ac:dyDescent="0.3">
      <c r="F4761" s="1"/>
    </row>
    <row r="4762" spans="6:6" x14ac:dyDescent="0.3">
      <c r="F4762" s="1"/>
    </row>
    <row r="4763" spans="6:6" x14ac:dyDescent="0.3">
      <c r="F4763" s="1"/>
    </row>
    <row r="4764" spans="6:6" x14ac:dyDescent="0.3">
      <c r="F4764" s="1"/>
    </row>
    <row r="4765" spans="6:6" x14ac:dyDescent="0.3">
      <c r="F4765" s="1"/>
    </row>
    <row r="4766" spans="6:6" x14ac:dyDescent="0.3">
      <c r="F4766" s="1"/>
    </row>
    <row r="4767" spans="6:6" x14ac:dyDescent="0.3">
      <c r="F4767" s="1"/>
    </row>
    <row r="4768" spans="6:6" x14ac:dyDescent="0.3">
      <c r="F4768" s="1"/>
    </row>
    <row r="4769" spans="6:6" x14ac:dyDescent="0.3">
      <c r="F4769" s="1"/>
    </row>
    <row r="4770" spans="6:6" x14ac:dyDescent="0.3">
      <c r="F4770" s="1"/>
    </row>
    <row r="4771" spans="6:6" x14ac:dyDescent="0.3">
      <c r="F4771" s="1"/>
    </row>
    <row r="4772" spans="6:6" x14ac:dyDescent="0.3">
      <c r="F4772" s="1"/>
    </row>
    <row r="4773" spans="6:6" x14ac:dyDescent="0.3">
      <c r="F4773" s="1"/>
    </row>
    <row r="4774" spans="6:6" x14ac:dyDescent="0.3">
      <c r="F4774" s="1"/>
    </row>
    <row r="4775" spans="6:6" x14ac:dyDescent="0.3">
      <c r="F4775" s="1"/>
    </row>
    <row r="4776" spans="6:6" x14ac:dyDescent="0.3">
      <c r="F4776" s="1"/>
    </row>
    <row r="4777" spans="6:6" x14ac:dyDescent="0.3">
      <c r="F4777" s="1"/>
    </row>
    <row r="4778" spans="6:6" x14ac:dyDescent="0.3">
      <c r="F4778" s="1"/>
    </row>
    <row r="4779" spans="6:6" x14ac:dyDescent="0.3">
      <c r="F4779" s="1"/>
    </row>
    <row r="4780" spans="6:6" x14ac:dyDescent="0.3">
      <c r="F4780" s="1"/>
    </row>
    <row r="4781" spans="6:6" x14ac:dyDescent="0.3">
      <c r="F4781" s="1"/>
    </row>
    <row r="4782" spans="6:6" x14ac:dyDescent="0.3">
      <c r="F4782" s="1"/>
    </row>
    <row r="4783" spans="6:6" x14ac:dyDescent="0.3">
      <c r="F4783" s="1"/>
    </row>
    <row r="4784" spans="6:6" x14ac:dyDescent="0.3">
      <c r="F4784" s="1"/>
    </row>
    <row r="4785" spans="6:6" x14ac:dyDescent="0.3">
      <c r="F4785" s="1"/>
    </row>
    <row r="4786" spans="6:6" x14ac:dyDescent="0.3">
      <c r="F4786" s="1"/>
    </row>
    <row r="4787" spans="6:6" x14ac:dyDescent="0.3">
      <c r="F4787" s="1"/>
    </row>
    <row r="4788" spans="6:6" x14ac:dyDescent="0.3">
      <c r="F4788" s="1"/>
    </row>
    <row r="4789" spans="6:6" x14ac:dyDescent="0.3">
      <c r="F4789" s="1"/>
    </row>
    <row r="4790" spans="6:6" x14ac:dyDescent="0.3">
      <c r="F4790" s="1"/>
    </row>
    <row r="4791" spans="6:6" x14ac:dyDescent="0.3">
      <c r="F4791" s="1"/>
    </row>
    <row r="4792" spans="6:6" x14ac:dyDescent="0.3">
      <c r="F4792" s="1"/>
    </row>
    <row r="4793" spans="6:6" x14ac:dyDescent="0.3">
      <c r="F4793" s="1"/>
    </row>
    <row r="4794" spans="6:6" x14ac:dyDescent="0.3">
      <c r="F4794" s="1"/>
    </row>
    <row r="4795" spans="6:6" x14ac:dyDescent="0.3">
      <c r="F4795" s="1"/>
    </row>
    <row r="4796" spans="6:6" x14ac:dyDescent="0.3">
      <c r="F4796" s="1"/>
    </row>
    <row r="4797" spans="6:6" x14ac:dyDescent="0.3">
      <c r="F4797" s="1"/>
    </row>
    <row r="4798" spans="6:6" x14ac:dyDescent="0.3">
      <c r="F4798" s="1"/>
    </row>
    <row r="4799" spans="6:6" x14ac:dyDescent="0.3">
      <c r="F4799" s="1"/>
    </row>
    <row r="4800" spans="6:6" x14ac:dyDescent="0.3">
      <c r="F4800" s="1"/>
    </row>
    <row r="4801" spans="6:6" x14ac:dyDescent="0.3">
      <c r="F4801" s="1"/>
    </row>
    <row r="4802" spans="6:6" x14ac:dyDescent="0.3">
      <c r="F4802" s="1"/>
    </row>
    <row r="4803" spans="6:6" x14ac:dyDescent="0.3">
      <c r="F4803" s="1"/>
    </row>
    <row r="4804" spans="6:6" x14ac:dyDescent="0.3">
      <c r="F4804" s="1"/>
    </row>
    <row r="4805" spans="6:6" x14ac:dyDescent="0.3">
      <c r="F4805" s="1"/>
    </row>
    <row r="4806" spans="6:6" x14ac:dyDescent="0.3">
      <c r="F4806" s="1"/>
    </row>
    <row r="4807" spans="6:6" x14ac:dyDescent="0.3">
      <c r="F4807" s="1"/>
    </row>
    <row r="4808" spans="6:6" x14ac:dyDescent="0.3">
      <c r="F4808" s="1"/>
    </row>
    <row r="4809" spans="6:6" x14ac:dyDescent="0.3">
      <c r="F4809" s="1"/>
    </row>
    <row r="4810" spans="6:6" x14ac:dyDescent="0.3">
      <c r="F4810" s="1"/>
    </row>
    <row r="4811" spans="6:6" x14ac:dyDescent="0.3">
      <c r="F4811" s="1"/>
    </row>
    <row r="4812" spans="6:6" x14ac:dyDescent="0.3">
      <c r="F4812" s="1"/>
    </row>
    <row r="4813" spans="6:6" x14ac:dyDescent="0.3">
      <c r="F4813" s="1"/>
    </row>
    <row r="4814" spans="6:6" x14ac:dyDescent="0.3">
      <c r="F4814" s="1"/>
    </row>
    <row r="4815" spans="6:6" x14ac:dyDescent="0.3">
      <c r="F4815" s="1"/>
    </row>
    <row r="4816" spans="6:6" x14ac:dyDescent="0.3">
      <c r="F4816" s="1"/>
    </row>
    <row r="4817" spans="6:6" x14ac:dyDescent="0.3">
      <c r="F4817" s="1"/>
    </row>
    <row r="4818" spans="6:6" x14ac:dyDescent="0.3">
      <c r="F4818" s="1"/>
    </row>
    <row r="4819" spans="6:6" x14ac:dyDescent="0.3">
      <c r="F4819" s="1"/>
    </row>
    <row r="4820" spans="6:6" x14ac:dyDescent="0.3">
      <c r="F4820" s="1"/>
    </row>
    <row r="4821" spans="6:6" x14ac:dyDescent="0.3">
      <c r="F4821" s="1"/>
    </row>
    <row r="4822" spans="6:6" x14ac:dyDescent="0.3">
      <c r="F4822" s="1"/>
    </row>
    <row r="4823" spans="6:6" x14ac:dyDescent="0.3">
      <c r="F4823" s="1"/>
    </row>
    <row r="4824" spans="6:6" x14ac:dyDescent="0.3">
      <c r="F4824" s="1"/>
    </row>
    <row r="4825" spans="6:6" x14ac:dyDescent="0.3">
      <c r="F4825" s="1"/>
    </row>
    <row r="4826" spans="6:6" x14ac:dyDescent="0.3">
      <c r="F4826" s="1"/>
    </row>
    <row r="4827" spans="6:6" x14ac:dyDescent="0.3">
      <c r="F4827" s="1"/>
    </row>
    <row r="4828" spans="6:6" x14ac:dyDescent="0.3">
      <c r="F4828" s="1"/>
    </row>
    <row r="4829" spans="6:6" x14ac:dyDescent="0.3">
      <c r="F4829" s="1"/>
    </row>
    <row r="4830" spans="6:6" x14ac:dyDescent="0.3">
      <c r="F4830" s="1"/>
    </row>
    <row r="4831" spans="6:6" x14ac:dyDescent="0.3">
      <c r="F4831" s="1"/>
    </row>
    <row r="4832" spans="6:6" x14ac:dyDescent="0.3">
      <c r="F4832" s="1"/>
    </row>
    <row r="4833" spans="6:6" x14ac:dyDescent="0.3">
      <c r="F4833" s="1"/>
    </row>
    <row r="4834" spans="6:6" x14ac:dyDescent="0.3">
      <c r="F4834" s="1"/>
    </row>
    <row r="4835" spans="6:6" x14ac:dyDescent="0.3">
      <c r="F4835" s="1"/>
    </row>
    <row r="4836" spans="6:6" x14ac:dyDescent="0.3">
      <c r="F4836" s="1"/>
    </row>
    <row r="4837" spans="6:6" x14ac:dyDescent="0.3">
      <c r="F4837" s="1"/>
    </row>
    <row r="4838" spans="6:6" x14ac:dyDescent="0.3">
      <c r="F4838" s="1"/>
    </row>
    <row r="4839" spans="6:6" x14ac:dyDescent="0.3">
      <c r="F4839" s="1"/>
    </row>
    <row r="4840" spans="6:6" x14ac:dyDescent="0.3">
      <c r="F4840" s="1"/>
    </row>
    <row r="4841" spans="6:6" x14ac:dyDescent="0.3">
      <c r="F4841" s="1"/>
    </row>
    <row r="4842" spans="6:6" x14ac:dyDescent="0.3">
      <c r="F4842" s="1"/>
    </row>
    <row r="4843" spans="6:6" x14ac:dyDescent="0.3">
      <c r="F4843" s="1"/>
    </row>
    <row r="4844" spans="6:6" x14ac:dyDescent="0.3">
      <c r="F4844" s="1"/>
    </row>
    <row r="4845" spans="6:6" x14ac:dyDescent="0.3">
      <c r="F4845" s="1"/>
    </row>
    <row r="4846" spans="6:6" x14ac:dyDescent="0.3">
      <c r="F4846" s="1"/>
    </row>
    <row r="4847" spans="6:6" x14ac:dyDescent="0.3">
      <c r="F4847" s="1"/>
    </row>
    <row r="4848" spans="6:6" x14ac:dyDescent="0.3">
      <c r="F4848" s="1"/>
    </row>
    <row r="4849" spans="6:6" x14ac:dyDescent="0.3">
      <c r="F4849" s="1"/>
    </row>
    <row r="4850" spans="6:6" x14ac:dyDescent="0.3">
      <c r="F4850" s="1"/>
    </row>
    <row r="4851" spans="6:6" x14ac:dyDescent="0.3">
      <c r="F4851" s="1"/>
    </row>
    <row r="4852" spans="6:6" x14ac:dyDescent="0.3">
      <c r="F4852" s="1"/>
    </row>
    <row r="4853" spans="6:6" x14ac:dyDescent="0.3">
      <c r="F4853" s="1"/>
    </row>
    <row r="4854" spans="6:6" x14ac:dyDescent="0.3">
      <c r="F4854" s="1"/>
    </row>
    <row r="4855" spans="6:6" x14ac:dyDescent="0.3">
      <c r="F4855" s="1"/>
    </row>
    <row r="4856" spans="6:6" x14ac:dyDescent="0.3">
      <c r="F4856" s="1"/>
    </row>
    <row r="4857" spans="6:6" x14ac:dyDescent="0.3">
      <c r="F4857" s="1"/>
    </row>
    <row r="4858" spans="6:6" x14ac:dyDescent="0.3">
      <c r="F4858" s="1"/>
    </row>
    <row r="4859" spans="6:6" x14ac:dyDescent="0.3">
      <c r="F4859" s="1"/>
    </row>
    <row r="4860" spans="6:6" x14ac:dyDescent="0.3">
      <c r="F4860" s="1"/>
    </row>
    <row r="4861" spans="6:6" x14ac:dyDescent="0.3">
      <c r="F4861" s="1"/>
    </row>
    <row r="4862" spans="6:6" x14ac:dyDescent="0.3">
      <c r="F4862" s="1"/>
    </row>
    <row r="4863" spans="6:6" x14ac:dyDescent="0.3">
      <c r="F4863" s="1"/>
    </row>
    <row r="4864" spans="6:6" x14ac:dyDescent="0.3">
      <c r="F4864" s="1"/>
    </row>
    <row r="4865" spans="6:6" x14ac:dyDescent="0.3">
      <c r="F4865" s="1"/>
    </row>
    <row r="4866" spans="6:6" x14ac:dyDescent="0.3">
      <c r="F4866" s="1"/>
    </row>
    <row r="4867" spans="6:6" x14ac:dyDescent="0.3">
      <c r="F4867" s="1"/>
    </row>
    <row r="4868" spans="6:6" x14ac:dyDescent="0.3">
      <c r="F4868" s="1"/>
    </row>
    <row r="4869" spans="6:6" x14ac:dyDescent="0.3">
      <c r="F4869" s="1"/>
    </row>
    <row r="4870" spans="6:6" x14ac:dyDescent="0.3">
      <c r="F4870" s="1"/>
    </row>
    <row r="4871" spans="6:6" x14ac:dyDescent="0.3">
      <c r="F4871" s="1"/>
    </row>
    <row r="4872" spans="6:6" x14ac:dyDescent="0.3">
      <c r="F4872" s="1"/>
    </row>
    <row r="4873" spans="6:6" x14ac:dyDescent="0.3">
      <c r="F4873" s="1"/>
    </row>
    <row r="4874" spans="6:6" x14ac:dyDescent="0.3">
      <c r="F4874" s="1"/>
    </row>
    <row r="4875" spans="6:6" x14ac:dyDescent="0.3">
      <c r="F4875" s="1"/>
    </row>
    <row r="4876" spans="6:6" x14ac:dyDescent="0.3">
      <c r="F4876" s="1"/>
    </row>
    <row r="4877" spans="6:6" x14ac:dyDescent="0.3">
      <c r="F4877" s="1"/>
    </row>
    <row r="4878" spans="6:6" x14ac:dyDescent="0.3">
      <c r="F4878" s="1"/>
    </row>
    <row r="4879" spans="6:6" x14ac:dyDescent="0.3">
      <c r="F4879" s="1"/>
    </row>
    <row r="4880" spans="6:6" x14ac:dyDescent="0.3">
      <c r="F4880" s="1"/>
    </row>
    <row r="4881" spans="6:6" x14ac:dyDescent="0.3">
      <c r="F4881" s="1"/>
    </row>
    <row r="4882" spans="6:6" x14ac:dyDescent="0.3">
      <c r="F4882" s="1"/>
    </row>
    <row r="4883" spans="6:6" x14ac:dyDescent="0.3">
      <c r="F4883" s="1"/>
    </row>
    <row r="4884" spans="6:6" x14ac:dyDescent="0.3">
      <c r="F4884" s="1"/>
    </row>
    <row r="4885" spans="6:6" x14ac:dyDescent="0.3">
      <c r="F4885" s="1"/>
    </row>
    <row r="4886" spans="6:6" x14ac:dyDescent="0.3">
      <c r="F4886" s="1"/>
    </row>
    <row r="4887" spans="6:6" x14ac:dyDescent="0.3">
      <c r="F4887" s="1"/>
    </row>
    <row r="4888" spans="6:6" x14ac:dyDescent="0.3">
      <c r="F4888" s="1"/>
    </row>
    <row r="4889" spans="6:6" x14ac:dyDescent="0.3">
      <c r="F4889" s="1"/>
    </row>
    <row r="4890" spans="6:6" x14ac:dyDescent="0.3">
      <c r="F4890" s="1"/>
    </row>
    <row r="4891" spans="6:6" x14ac:dyDescent="0.3">
      <c r="F4891" s="1"/>
    </row>
    <row r="4892" spans="6:6" x14ac:dyDescent="0.3">
      <c r="F4892" s="1"/>
    </row>
    <row r="4893" spans="6:6" x14ac:dyDescent="0.3">
      <c r="F4893" s="1"/>
    </row>
    <row r="4894" spans="6:6" x14ac:dyDescent="0.3">
      <c r="F4894" s="1"/>
    </row>
    <row r="4895" spans="6:6" x14ac:dyDescent="0.3">
      <c r="F4895" s="1"/>
    </row>
    <row r="4896" spans="6:6" x14ac:dyDescent="0.3">
      <c r="F4896" s="1"/>
    </row>
    <row r="4897" spans="6:6" x14ac:dyDescent="0.3">
      <c r="F4897" s="1"/>
    </row>
    <row r="4898" spans="6:6" x14ac:dyDescent="0.3">
      <c r="F4898" s="1"/>
    </row>
    <row r="4899" spans="6:6" x14ac:dyDescent="0.3">
      <c r="F4899" s="1"/>
    </row>
    <row r="4900" spans="6:6" x14ac:dyDescent="0.3">
      <c r="F4900" s="1"/>
    </row>
    <row r="4901" spans="6:6" x14ac:dyDescent="0.3">
      <c r="F4901" s="1"/>
    </row>
    <row r="4902" spans="6:6" x14ac:dyDescent="0.3">
      <c r="F4902" s="1"/>
    </row>
    <row r="4903" spans="6:6" x14ac:dyDescent="0.3">
      <c r="F4903" s="1"/>
    </row>
    <row r="4904" spans="6:6" x14ac:dyDescent="0.3">
      <c r="F4904" s="1"/>
    </row>
    <row r="4905" spans="6:6" x14ac:dyDescent="0.3">
      <c r="F4905" s="1"/>
    </row>
    <row r="4906" spans="6:6" x14ac:dyDescent="0.3">
      <c r="F4906" s="1"/>
    </row>
    <row r="4907" spans="6:6" x14ac:dyDescent="0.3">
      <c r="F4907" s="1"/>
    </row>
    <row r="4908" spans="6:6" x14ac:dyDescent="0.3">
      <c r="F4908" s="1"/>
    </row>
    <row r="4909" spans="6:6" x14ac:dyDescent="0.3">
      <c r="F4909" s="1"/>
    </row>
    <row r="4910" spans="6:6" x14ac:dyDescent="0.3">
      <c r="F4910" s="1"/>
    </row>
    <row r="4911" spans="6:6" x14ac:dyDescent="0.3">
      <c r="F4911" s="1"/>
    </row>
    <row r="4912" spans="6:6" x14ac:dyDescent="0.3">
      <c r="F4912" s="1"/>
    </row>
    <row r="4913" spans="6:6" x14ac:dyDescent="0.3">
      <c r="F4913" s="1"/>
    </row>
    <row r="4914" spans="6:6" x14ac:dyDescent="0.3">
      <c r="F4914" s="1"/>
    </row>
    <row r="4915" spans="6:6" x14ac:dyDescent="0.3">
      <c r="F4915" s="1"/>
    </row>
    <row r="4916" spans="6:6" x14ac:dyDescent="0.3">
      <c r="F4916" s="1"/>
    </row>
    <row r="4917" spans="6:6" x14ac:dyDescent="0.3">
      <c r="F4917" s="1"/>
    </row>
    <row r="4918" spans="6:6" x14ac:dyDescent="0.3">
      <c r="F4918" s="1"/>
    </row>
    <row r="4919" spans="6:6" x14ac:dyDescent="0.3">
      <c r="F4919" s="1"/>
    </row>
    <row r="4920" spans="6:6" x14ac:dyDescent="0.3">
      <c r="F4920" s="1"/>
    </row>
    <row r="4921" spans="6:6" x14ac:dyDescent="0.3">
      <c r="F4921" s="1"/>
    </row>
    <row r="4922" spans="6:6" x14ac:dyDescent="0.3">
      <c r="F4922" s="1"/>
    </row>
    <row r="4923" spans="6:6" x14ac:dyDescent="0.3">
      <c r="F4923" s="1"/>
    </row>
    <row r="4924" spans="6:6" x14ac:dyDescent="0.3">
      <c r="F4924" s="1"/>
    </row>
    <row r="4925" spans="6:6" x14ac:dyDescent="0.3">
      <c r="F4925" s="1"/>
    </row>
    <row r="4926" spans="6:6" x14ac:dyDescent="0.3">
      <c r="F4926" s="1"/>
    </row>
    <row r="4927" spans="6:6" x14ac:dyDescent="0.3">
      <c r="F4927" s="1"/>
    </row>
    <row r="4928" spans="6:6" x14ac:dyDescent="0.3">
      <c r="F4928" s="1"/>
    </row>
    <row r="4929" spans="6:6" x14ac:dyDescent="0.3">
      <c r="F4929" s="1"/>
    </row>
    <row r="4930" spans="6:6" x14ac:dyDescent="0.3">
      <c r="F4930" s="1"/>
    </row>
    <row r="4931" spans="6:6" x14ac:dyDescent="0.3">
      <c r="F4931" s="1"/>
    </row>
    <row r="4932" spans="6:6" x14ac:dyDescent="0.3">
      <c r="F4932" s="1"/>
    </row>
    <row r="4933" spans="6:6" x14ac:dyDescent="0.3">
      <c r="F4933" s="1"/>
    </row>
    <row r="4934" spans="6:6" x14ac:dyDescent="0.3">
      <c r="F4934" s="1"/>
    </row>
    <row r="4935" spans="6:6" x14ac:dyDescent="0.3">
      <c r="F4935" s="1"/>
    </row>
    <row r="4936" spans="6:6" x14ac:dyDescent="0.3">
      <c r="F4936" s="1"/>
    </row>
    <row r="4937" spans="6:6" x14ac:dyDescent="0.3">
      <c r="F4937" s="1"/>
    </row>
    <row r="4938" spans="6:6" x14ac:dyDescent="0.3">
      <c r="F4938" s="1"/>
    </row>
    <row r="4939" spans="6:6" x14ac:dyDescent="0.3">
      <c r="F4939" s="1"/>
    </row>
    <row r="4940" spans="6:6" x14ac:dyDescent="0.3">
      <c r="F4940" s="1"/>
    </row>
    <row r="4941" spans="6:6" x14ac:dyDescent="0.3">
      <c r="F4941" s="1"/>
    </row>
    <row r="4942" spans="6:6" x14ac:dyDescent="0.3">
      <c r="F4942" s="1"/>
    </row>
    <row r="4943" spans="6:6" x14ac:dyDescent="0.3">
      <c r="F4943" s="1"/>
    </row>
    <row r="4944" spans="6:6" x14ac:dyDescent="0.3">
      <c r="F4944" s="1"/>
    </row>
    <row r="4945" spans="6:6" x14ac:dyDescent="0.3">
      <c r="F4945" s="1"/>
    </row>
    <row r="4946" spans="6:6" x14ac:dyDescent="0.3">
      <c r="F4946" s="1"/>
    </row>
    <row r="4947" spans="6:6" x14ac:dyDescent="0.3">
      <c r="F4947" s="1"/>
    </row>
    <row r="4948" spans="6:6" x14ac:dyDescent="0.3">
      <c r="F4948" s="1"/>
    </row>
    <row r="4949" spans="6:6" x14ac:dyDescent="0.3">
      <c r="F4949" s="1"/>
    </row>
    <row r="4950" spans="6:6" x14ac:dyDescent="0.3">
      <c r="F4950" s="1"/>
    </row>
    <row r="4951" spans="6:6" x14ac:dyDescent="0.3">
      <c r="F4951" s="1"/>
    </row>
    <row r="4952" spans="6:6" x14ac:dyDescent="0.3">
      <c r="F4952" s="1"/>
    </row>
    <row r="4953" spans="6:6" x14ac:dyDescent="0.3">
      <c r="F4953" s="1"/>
    </row>
    <row r="4954" spans="6:6" x14ac:dyDescent="0.3">
      <c r="F4954" s="1"/>
    </row>
    <row r="4955" spans="6:6" x14ac:dyDescent="0.3">
      <c r="F4955" s="1"/>
    </row>
    <row r="4956" spans="6:6" x14ac:dyDescent="0.3">
      <c r="F4956" s="1"/>
    </row>
    <row r="4957" spans="6:6" x14ac:dyDescent="0.3">
      <c r="F4957" s="1"/>
    </row>
    <row r="4958" spans="6:6" x14ac:dyDescent="0.3">
      <c r="F4958" s="1"/>
    </row>
    <row r="4959" spans="6:6" x14ac:dyDescent="0.3">
      <c r="F4959" s="1"/>
    </row>
    <row r="4960" spans="6:6" x14ac:dyDescent="0.3">
      <c r="F4960" s="1"/>
    </row>
    <row r="4961" spans="6:6" x14ac:dyDescent="0.3">
      <c r="F4961" s="1"/>
    </row>
    <row r="4962" spans="6:6" x14ac:dyDescent="0.3">
      <c r="F4962" s="1"/>
    </row>
    <row r="4963" spans="6:6" x14ac:dyDescent="0.3">
      <c r="F4963" s="1"/>
    </row>
    <row r="4964" spans="6:6" x14ac:dyDescent="0.3">
      <c r="F4964" s="1"/>
    </row>
    <row r="4965" spans="6:6" x14ac:dyDescent="0.3">
      <c r="F4965" s="1"/>
    </row>
    <row r="4966" spans="6:6" x14ac:dyDescent="0.3">
      <c r="F4966" s="1"/>
    </row>
    <row r="4967" spans="6:6" x14ac:dyDescent="0.3">
      <c r="F4967" s="1"/>
    </row>
    <row r="4968" spans="6:6" x14ac:dyDescent="0.3">
      <c r="F4968" s="1"/>
    </row>
    <row r="4969" spans="6:6" x14ac:dyDescent="0.3">
      <c r="F4969" s="1"/>
    </row>
    <row r="4970" spans="6:6" x14ac:dyDescent="0.3">
      <c r="F4970" s="1"/>
    </row>
    <row r="4971" spans="6:6" x14ac:dyDescent="0.3">
      <c r="F4971" s="1"/>
    </row>
    <row r="4972" spans="6:6" x14ac:dyDescent="0.3">
      <c r="F4972" s="1"/>
    </row>
    <row r="4973" spans="6:6" x14ac:dyDescent="0.3">
      <c r="F4973" s="1"/>
    </row>
    <row r="4974" spans="6:6" x14ac:dyDescent="0.3">
      <c r="F4974" s="1"/>
    </row>
    <row r="4975" spans="6:6" x14ac:dyDescent="0.3">
      <c r="F4975" s="1"/>
    </row>
    <row r="4976" spans="6:6" x14ac:dyDescent="0.3">
      <c r="F4976" s="1"/>
    </row>
    <row r="4977" spans="6:6" x14ac:dyDescent="0.3">
      <c r="F4977" s="1"/>
    </row>
    <row r="4978" spans="6:6" x14ac:dyDescent="0.3">
      <c r="F4978" s="1"/>
    </row>
    <row r="4979" spans="6:6" x14ac:dyDescent="0.3">
      <c r="F4979" s="1"/>
    </row>
    <row r="4980" spans="6:6" x14ac:dyDescent="0.3">
      <c r="F4980" s="1"/>
    </row>
    <row r="4981" spans="6:6" x14ac:dyDescent="0.3">
      <c r="F4981" s="1"/>
    </row>
    <row r="4982" spans="6:6" x14ac:dyDescent="0.3">
      <c r="F4982" s="1"/>
    </row>
    <row r="4983" spans="6:6" x14ac:dyDescent="0.3">
      <c r="F4983" s="1"/>
    </row>
    <row r="4984" spans="6:6" x14ac:dyDescent="0.3">
      <c r="F4984" s="1"/>
    </row>
    <row r="4985" spans="6:6" x14ac:dyDescent="0.3">
      <c r="F4985" s="1"/>
    </row>
    <row r="4986" spans="6:6" x14ac:dyDescent="0.3">
      <c r="F4986" s="19"/>
    </row>
    <row r="4987" spans="6:6" x14ac:dyDescent="0.3">
      <c r="F4987" s="1"/>
    </row>
    <row r="4988" spans="6:6" x14ac:dyDescent="0.3">
      <c r="F4988" s="1"/>
    </row>
    <row r="4989" spans="6:6" x14ac:dyDescent="0.3">
      <c r="F4989" s="1"/>
    </row>
    <row r="4990" spans="6:6" x14ac:dyDescent="0.3">
      <c r="F4990" s="1"/>
    </row>
    <row r="4991" spans="6:6" x14ac:dyDescent="0.3">
      <c r="F4991" s="1"/>
    </row>
    <row r="4992" spans="6:6" x14ac:dyDescent="0.3">
      <c r="F4992" s="1"/>
    </row>
    <row r="4993" spans="6:6" x14ac:dyDescent="0.3">
      <c r="F4993" s="1"/>
    </row>
    <row r="4994" spans="6:6" x14ac:dyDescent="0.3">
      <c r="F4994" s="1"/>
    </row>
    <row r="4995" spans="6:6" x14ac:dyDescent="0.3">
      <c r="F4995" s="1"/>
    </row>
    <row r="4996" spans="6:6" x14ac:dyDescent="0.3">
      <c r="F4996" s="1"/>
    </row>
    <row r="4997" spans="6:6" x14ac:dyDescent="0.3">
      <c r="F4997" s="1"/>
    </row>
    <row r="4998" spans="6:6" x14ac:dyDescent="0.3">
      <c r="F4998" s="1"/>
    </row>
    <row r="4999" spans="6:6" x14ac:dyDescent="0.3">
      <c r="F4999" s="1"/>
    </row>
    <row r="5000" spans="6:6" x14ac:dyDescent="0.3">
      <c r="F5000" s="1"/>
    </row>
    <row r="5001" spans="6:6" x14ac:dyDescent="0.3">
      <c r="F5001" s="1"/>
    </row>
    <row r="5002" spans="6:6" x14ac:dyDescent="0.3">
      <c r="F5002" s="1"/>
    </row>
    <row r="5003" spans="6:6" x14ac:dyDescent="0.3">
      <c r="F5003" s="1"/>
    </row>
    <row r="5004" spans="6:6" x14ac:dyDescent="0.3">
      <c r="F5004" s="1"/>
    </row>
    <row r="5005" spans="6:6" x14ac:dyDescent="0.3">
      <c r="F5005" s="1"/>
    </row>
    <row r="5006" spans="6:6" x14ac:dyDescent="0.3">
      <c r="F5006" s="1"/>
    </row>
    <row r="5007" spans="6:6" x14ac:dyDescent="0.3">
      <c r="F5007" s="1"/>
    </row>
    <row r="5008" spans="6:6" x14ac:dyDescent="0.3">
      <c r="F5008" s="1"/>
    </row>
    <row r="5009" spans="6:6" x14ac:dyDescent="0.3">
      <c r="F5009" s="1"/>
    </row>
    <row r="5010" spans="6:6" x14ac:dyDescent="0.3">
      <c r="F5010" s="1"/>
    </row>
    <row r="5011" spans="6:6" x14ac:dyDescent="0.3">
      <c r="F5011" s="1"/>
    </row>
    <row r="5012" spans="6:6" x14ac:dyDescent="0.3">
      <c r="F5012" s="1"/>
    </row>
    <row r="5013" spans="6:6" x14ac:dyDescent="0.3">
      <c r="F5013" s="1"/>
    </row>
    <row r="5014" spans="6:6" x14ac:dyDescent="0.3">
      <c r="F5014" s="1"/>
    </row>
    <row r="5015" spans="6:6" x14ac:dyDescent="0.3">
      <c r="F5015" s="1"/>
    </row>
    <row r="5016" spans="6:6" x14ac:dyDescent="0.3">
      <c r="F5016" s="1"/>
    </row>
    <row r="5017" spans="6:6" x14ac:dyDescent="0.3">
      <c r="F5017" s="1"/>
    </row>
    <row r="5018" spans="6:6" x14ac:dyDescent="0.3">
      <c r="F5018" s="1"/>
    </row>
    <row r="5019" spans="6:6" x14ac:dyDescent="0.3">
      <c r="F5019" s="1"/>
    </row>
    <row r="5020" spans="6:6" x14ac:dyDescent="0.3">
      <c r="F5020" s="1"/>
    </row>
    <row r="5021" spans="6:6" x14ac:dyDescent="0.3">
      <c r="F5021" s="1"/>
    </row>
    <row r="5022" spans="6:6" x14ac:dyDescent="0.3">
      <c r="F5022" s="1"/>
    </row>
    <row r="5023" spans="6:6" x14ac:dyDescent="0.3">
      <c r="F5023" s="1"/>
    </row>
    <row r="5024" spans="6:6" x14ac:dyDescent="0.3">
      <c r="F5024" s="1"/>
    </row>
    <row r="5025" spans="6:6" x14ac:dyDescent="0.3">
      <c r="F5025" s="1"/>
    </row>
    <row r="5026" spans="6:6" x14ac:dyDescent="0.3">
      <c r="F5026" s="1"/>
    </row>
    <row r="5027" spans="6:6" x14ac:dyDescent="0.3">
      <c r="F5027" s="1"/>
    </row>
    <row r="5028" spans="6:6" x14ac:dyDescent="0.3">
      <c r="F5028" s="1"/>
    </row>
    <row r="5029" spans="6:6" x14ac:dyDescent="0.3">
      <c r="F5029" s="1"/>
    </row>
    <row r="5030" spans="6:6" x14ac:dyDescent="0.3">
      <c r="F5030" s="1"/>
    </row>
    <row r="5031" spans="6:6" x14ac:dyDescent="0.3">
      <c r="F5031" s="1"/>
    </row>
    <row r="5032" spans="6:6" x14ac:dyDescent="0.3">
      <c r="F5032" s="1"/>
    </row>
    <row r="5033" spans="6:6" x14ac:dyDescent="0.3">
      <c r="F5033" s="1"/>
    </row>
    <row r="5034" spans="6:6" x14ac:dyDescent="0.3">
      <c r="F5034" s="1"/>
    </row>
    <row r="5035" spans="6:6" x14ac:dyDescent="0.3">
      <c r="F5035" s="1"/>
    </row>
    <row r="5036" spans="6:6" x14ac:dyDescent="0.3">
      <c r="F5036" s="1"/>
    </row>
    <row r="5037" spans="6:6" x14ac:dyDescent="0.3">
      <c r="F5037" s="1"/>
    </row>
    <row r="5038" spans="6:6" x14ac:dyDescent="0.3">
      <c r="F5038" s="1"/>
    </row>
    <row r="5039" spans="6:6" x14ac:dyDescent="0.3">
      <c r="F5039" s="1"/>
    </row>
    <row r="5040" spans="6:6" x14ac:dyDescent="0.3">
      <c r="F5040" s="1"/>
    </row>
    <row r="5041" spans="6:6" x14ac:dyDescent="0.3">
      <c r="F5041" s="1"/>
    </row>
    <row r="5042" spans="6:6" x14ac:dyDescent="0.3">
      <c r="F5042" s="1"/>
    </row>
    <row r="5043" spans="6:6" x14ac:dyDescent="0.3">
      <c r="F5043" s="1"/>
    </row>
    <row r="5044" spans="6:6" x14ac:dyDescent="0.3">
      <c r="F5044" s="1"/>
    </row>
    <row r="5045" spans="6:6" x14ac:dyDescent="0.3">
      <c r="F5045" s="1"/>
    </row>
    <row r="5046" spans="6:6" x14ac:dyDescent="0.3">
      <c r="F5046" s="1"/>
    </row>
    <row r="5047" spans="6:6" x14ac:dyDescent="0.3">
      <c r="F5047" s="1"/>
    </row>
    <row r="5048" spans="6:6" x14ac:dyDescent="0.3">
      <c r="F5048" s="1"/>
    </row>
    <row r="5049" spans="6:6" x14ac:dyDescent="0.3">
      <c r="F5049" s="1"/>
    </row>
    <row r="5050" spans="6:6" x14ac:dyDescent="0.3">
      <c r="F5050" s="1"/>
    </row>
    <row r="5051" spans="6:6" x14ac:dyDescent="0.3">
      <c r="F5051" s="1"/>
    </row>
    <row r="5052" spans="6:6" x14ac:dyDescent="0.3">
      <c r="F5052" s="1"/>
    </row>
    <row r="5053" spans="6:6" x14ac:dyDescent="0.3">
      <c r="F5053" s="1"/>
    </row>
    <row r="5054" spans="6:6" x14ac:dyDescent="0.3">
      <c r="F5054" s="1"/>
    </row>
    <row r="5055" spans="6:6" x14ac:dyDescent="0.3">
      <c r="F5055" s="1"/>
    </row>
    <row r="5056" spans="6:6" x14ac:dyDescent="0.3">
      <c r="F5056" s="1"/>
    </row>
    <row r="5057" spans="6:6" x14ac:dyDescent="0.3">
      <c r="F5057" s="1"/>
    </row>
    <row r="5058" spans="6:6" x14ac:dyDescent="0.3">
      <c r="F5058" s="1"/>
    </row>
    <row r="5059" spans="6:6" x14ac:dyDescent="0.3">
      <c r="F5059" s="1"/>
    </row>
    <row r="5060" spans="6:6" x14ac:dyDescent="0.3">
      <c r="F5060" s="1"/>
    </row>
    <row r="5061" spans="6:6" x14ac:dyDescent="0.3">
      <c r="F5061" s="1"/>
    </row>
    <row r="5062" spans="6:6" x14ac:dyDescent="0.3">
      <c r="F5062" s="1"/>
    </row>
    <row r="5063" spans="6:6" x14ac:dyDescent="0.3">
      <c r="F5063" s="1"/>
    </row>
    <row r="5064" spans="6:6" x14ac:dyDescent="0.3">
      <c r="F5064" s="1"/>
    </row>
    <row r="5065" spans="6:6" x14ac:dyDescent="0.3">
      <c r="F5065" s="1"/>
    </row>
    <row r="5066" spans="6:6" x14ac:dyDescent="0.3">
      <c r="F5066" s="1"/>
    </row>
    <row r="5067" spans="6:6" x14ac:dyDescent="0.3">
      <c r="F5067" s="1"/>
    </row>
    <row r="5068" spans="6:6" x14ac:dyDescent="0.3">
      <c r="F5068" s="1"/>
    </row>
    <row r="5069" spans="6:6" x14ac:dyDescent="0.3">
      <c r="F5069" s="1"/>
    </row>
    <row r="5070" spans="6:6" x14ac:dyDescent="0.3">
      <c r="F5070" s="1"/>
    </row>
    <row r="5071" spans="6:6" x14ac:dyDescent="0.3">
      <c r="F5071" s="1"/>
    </row>
    <row r="5072" spans="6:6" x14ac:dyDescent="0.3">
      <c r="F5072" s="1"/>
    </row>
    <row r="5073" spans="6:6" x14ac:dyDescent="0.3">
      <c r="F5073" s="1"/>
    </row>
    <row r="5074" spans="6:6" x14ac:dyDescent="0.3">
      <c r="F5074" s="1"/>
    </row>
    <row r="5075" spans="6:6" x14ac:dyDescent="0.3">
      <c r="F5075" s="1"/>
    </row>
    <row r="5076" spans="6:6" x14ac:dyDescent="0.3">
      <c r="F5076" s="1"/>
    </row>
    <row r="5077" spans="6:6" x14ac:dyDescent="0.3">
      <c r="F5077" s="1"/>
    </row>
    <row r="5078" spans="6:6" x14ac:dyDescent="0.3">
      <c r="F5078" s="1"/>
    </row>
    <row r="5079" spans="6:6" x14ac:dyDescent="0.3">
      <c r="F5079" s="1"/>
    </row>
    <row r="5080" spans="6:6" x14ac:dyDescent="0.3">
      <c r="F5080" s="1"/>
    </row>
    <row r="5081" spans="6:6" x14ac:dyDescent="0.3">
      <c r="F5081" s="1"/>
    </row>
    <row r="5082" spans="6:6" x14ac:dyDescent="0.3">
      <c r="F5082" s="1"/>
    </row>
    <row r="5083" spans="6:6" x14ac:dyDescent="0.3">
      <c r="F5083" s="1"/>
    </row>
    <row r="5084" spans="6:6" x14ac:dyDescent="0.3">
      <c r="F5084" s="1"/>
    </row>
    <row r="5085" spans="6:6" x14ac:dyDescent="0.3">
      <c r="F5085" s="1"/>
    </row>
    <row r="5086" spans="6:6" x14ac:dyDescent="0.3">
      <c r="F5086" s="1"/>
    </row>
    <row r="5087" spans="6:6" x14ac:dyDescent="0.3">
      <c r="F5087" s="1"/>
    </row>
    <row r="5088" spans="6:6" x14ac:dyDescent="0.3">
      <c r="F5088" s="1"/>
    </row>
    <row r="5089" spans="6:6" x14ac:dyDescent="0.3">
      <c r="F5089" s="1"/>
    </row>
    <row r="5090" spans="6:6" x14ac:dyDescent="0.3">
      <c r="F5090" s="1"/>
    </row>
    <row r="5091" spans="6:6" x14ac:dyDescent="0.3">
      <c r="F5091" s="1"/>
    </row>
    <row r="5092" spans="6:6" x14ac:dyDescent="0.3">
      <c r="F5092" s="1"/>
    </row>
    <row r="5093" spans="6:6" x14ac:dyDescent="0.3">
      <c r="F5093" s="1"/>
    </row>
    <row r="5094" spans="6:6" x14ac:dyDescent="0.3">
      <c r="F5094" s="1"/>
    </row>
    <row r="5095" spans="6:6" x14ac:dyDescent="0.3">
      <c r="F5095" s="1"/>
    </row>
    <row r="5096" spans="6:6" x14ac:dyDescent="0.3">
      <c r="F5096" s="1"/>
    </row>
    <row r="5097" spans="6:6" x14ac:dyDescent="0.3">
      <c r="F5097" s="16"/>
    </row>
    <row r="5098" spans="6:6" x14ac:dyDescent="0.3">
      <c r="F5098" s="1"/>
    </row>
    <row r="5099" spans="6:6" x14ac:dyDescent="0.3">
      <c r="F5099" s="16"/>
    </row>
    <row r="5100" spans="6:6" x14ac:dyDescent="0.3">
      <c r="F5100" s="16"/>
    </row>
    <row r="5101" spans="6:6" x14ac:dyDescent="0.3">
      <c r="F5101" s="16"/>
    </row>
    <row r="5102" spans="6:6" x14ac:dyDescent="0.3">
      <c r="F5102" s="16"/>
    </row>
    <row r="5103" spans="6:6" x14ac:dyDescent="0.3">
      <c r="F5103" s="1"/>
    </row>
    <row r="5104" spans="6:6" x14ac:dyDescent="0.3">
      <c r="F5104" s="1"/>
    </row>
    <row r="5105" spans="6:6" x14ac:dyDescent="0.3">
      <c r="F5105" s="1"/>
    </row>
    <row r="5106" spans="6:6" x14ac:dyDescent="0.3">
      <c r="F5106" s="1"/>
    </row>
    <row r="5107" spans="6:6" x14ac:dyDescent="0.3">
      <c r="F5107" s="1"/>
    </row>
    <row r="5108" spans="6:6" x14ac:dyDescent="0.3">
      <c r="F5108" s="1"/>
    </row>
    <row r="5109" spans="6:6" x14ac:dyDescent="0.3">
      <c r="F5109" s="1"/>
    </row>
    <row r="5110" spans="6:6" x14ac:dyDescent="0.3">
      <c r="F5110" s="1"/>
    </row>
    <row r="5111" spans="6:6" x14ac:dyDescent="0.3">
      <c r="F5111" s="1"/>
    </row>
    <row r="5112" spans="6:6" x14ac:dyDescent="0.3">
      <c r="F5112" s="1"/>
    </row>
    <row r="5113" spans="6:6" x14ac:dyDescent="0.3">
      <c r="F5113" s="1"/>
    </row>
    <row r="5114" spans="6:6" x14ac:dyDescent="0.3">
      <c r="F5114" s="1"/>
    </row>
    <row r="5115" spans="6:6" x14ac:dyDescent="0.3">
      <c r="F5115" s="1"/>
    </row>
    <row r="5116" spans="6:6" x14ac:dyDescent="0.3">
      <c r="F5116" s="1"/>
    </row>
    <row r="5117" spans="6:6" x14ac:dyDescent="0.3">
      <c r="F5117" s="1"/>
    </row>
    <row r="5118" spans="6:6" x14ac:dyDescent="0.3">
      <c r="F5118" s="1"/>
    </row>
    <row r="5119" spans="6:6" x14ac:dyDescent="0.3">
      <c r="F5119" s="1"/>
    </row>
    <row r="5120" spans="6:6" x14ac:dyDescent="0.3">
      <c r="F5120" s="1"/>
    </row>
    <row r="5121" spans="6:6" x14ac:dyDescent="0.3">
      <c r="F5121" s="1"/>
    </row>
    <row r="5122" spans="6:6" x14ac:dyDescent="0.3">
      <c r="F5122" s="1"/>
    </row>
    <row r="5123" spans="6:6" x14ac:dyDescent="0.3">
      <c r="F5123" s="1"/>
    </row>
    <row r="5124" spans="6:6" x14ac:dyDescent="0.3">
      <c r="F5124" s="1"/>
    </row>
    <row r="5125" spans="6:6" x14ac:dyDescent="0.3">
      <c r="F5125" s="1"/>
    </row>
    <row r="5126" spans="6:6" x14ac:dyDescent="0.3">
      <c r="F5126" s="1"/>
    </row>
    <row r="5127" spans="6:6" x14ac:dyDescent="0.3">
      <c r="F5127" s="1"/>
    </row>
    <row r="5128" spans="6:6" x14ac:dyDescent="0.3">
      <c r="F5128" s="1"/>
    </row>
    <row r="5129" spans="6:6" x14ac:dyDescent="0.3">
      <c r="F5129" s="1"/>
    </row>
    <row r="5130" spans="6:6" x14ac:dyDescent="0.3">
      <c r="F5130" s="1"/>
    </row>
    <row r="5131" spans="6:6" x14ac:dyDescent="0.3">
      <c r="F5131" s="1"/>
    </row>
    <row r="5132" spans="6:6" x14ac:dyDescent="0.3">
      <c r="F5132" s="1"/>
    </row>
    <row r="5133" spans="6:6" x14ac:dyDescent="0.3">
      <c r="F5133" s="1"/>
    </row>
    <row r="5134" spans="6:6" x14ac:dyDescent="0.3">
      <c r="F5134" s="1"/>
    </row>
    <row r="5135" spans="6:6" x14ac:dyDescent="0.3">
      <c r="F5135" s="1"/>
    </row>
    <row r="5136" spans="6:6" x14ac:dyDescent="0.3">
      <c r="F5136" s="1"/>
    </row>
    <row r="5137" spans="6:6" x14ac:dyDescent="0.3">
      <c r="F5137" s="1"/>
    </row>
    <row r="5138" spans="6:6" x14ac:dyDescent="0.3">
      <c r="F5138" s="1"/>
    </row>
    <row r="5139" spans="6:6" x14ac:dyDescent="0.3">
      <c r="F5139" s="1"/>
    </row>
    <row r="5140" spans="6:6" x14ac:dyDescent="0.3">
      <c r="F5140" s="1"/>
    </row>
    <row r="5141" spans="6:6" x14ac:dyDescent="0.3">
      <c r="F5141" s="1"/>
    </row>
    <row r="5142" spans="6:6" x14ac:dyDescent="0.3">
      <c r="F5142" s="1"/>
    </row>
    <row r="5143" spans="6:6" x14ac:dyDescent="0.3">
      <c r="F5143" s="1"/>
    </row>
    <row r="5144" spans="6:6" x14ac:dyDescent="0.3">
      <c r="F5144" s="1"/>
    </row>
    <row r="5145" spans="6:6" x14ac:dyDescent="0.3">
      <c r="F5145" s="1"/>
    </row>
    <row r="5146" spans="6:6" x14ac:dyDescent="0.3">
      <c r="F5146" s="1"/>
    </row>
    <row r="5147" spans="6:6" x14ac:dyDescent="0.3">
      <c r="F5147" s="1"/>
    </row>
    <row r="5148" spans="6:6" x14ac:dyDescent="0.3">
      <c r="F5148" s="1"/>
    </row>
    <row r="5149" spans="6:6" x14ac:dyDescent="0.3">
      <c r="F5149" s="1"/>
    </row>
    <row r="5150" spans="6:6" x14ac:dyDescent="0.3">
      <c r="F5150" s="1"/>
    </row>
    <row r="5151" spans="6:6" x14ac:dyDescent="0.3">
      <c r="F5151" s="1"/>
    </row>
    <row r="5152" spans="6:6" x14ac:dyDescent="0.3">
      <c r="F5152" s="1"/>
    </row>
    <row r="5153" spans="6:6" x14ac:dyDescent="0.3">
      <c r="F5153" s="1"/>
    </row>
    <row r="5154" spans="6:6" x14ac:dyDescent="0.3">
      <c r="F5154" s="1"/>
    </row>
    <row r="5155" spans="6:6" x14ac:dyDescent="0.3">
      <c r="F5155" s="1"/>
    </row>
    <row r="5156" spans="6:6" x14ac:dyDescent="0.3">
      <c r="F5156" s="1"/>
    </row>
    <row r="5157" spans="6:6" x14ac:dyDescent="0.3">
      <c r="F5157" s="1"/>
    </row>
    <row r="5158" spans="6:6" x14ac:dyDescent="0.3">
      <c r="F5158" s="1"/>
    </row>
    <row r="5159" spans="6:6" x14ac:dyDescent="0.3">
      <c r="F5159" s="1"/>
    </row>
    <row r="5160" spans="6:6" x14ac:dyDescent="0.3">
      <c r="F5160" s="1"/>
    </row>
    <row r="5161" spans="6:6" x14ac:dyDescent="0.3">
      <c r="F5161" s="1"/>
    </row>
    <row r="5162" spans="6:6" x14ac:dyDescent="0.3">
      <c r="F5162" s="1"/>
    </row>
    <row r="5163" spans="6:6" x14ac:dyDescent="0.3">
      <c r="F5163" s="1"/>
    </row>
    <row r="5164" spans="6:6" x14ac:dyDescent="0.3">
      <c r="F5164" s="1"/>
    </row>
    <row r="5165" spans="6:6" x14ac:dyDescent="0.3">
      <c r="F5165" s="1"/>
    </row>
    <row r="5166" spans="6:6" x14ac:dyDescent="0.3">
      <c r="F5166" s="1"/>
    </row>
    <row r="5167" spans="6:6" x14ac:dyDescent="0.3">
      <c r="F5167" s="1"/>
    </row>
    <row r="5168" spans="6:6" x14ac:dyDescent="0.3">
      <c r="F5168" s="1"/>
    </row>
    <row r="5169" spans="6:6" x14ac:dyDescent="0.3">
      <c r="F5169" s="1"/>
    </row>
    <row r="5170" spans="6:6" x14ac:dyDescent="0.3">
      <c r="F5170" s="1"/>
    </row>
    <row r="5171" spans="6:6" x14ac:dyDescent="0.3">
      <c r="F5171" s="1"/>
    </row>
    <row r="5172" spans="6:6" x14ac:dyDescent="0.3">
      <c r="F5172" s="1"/>
    </row>
    <row r="5173" spans="6:6" x14ac:dyDescent="0.3">
      <c r="F5173" s="1"/>
    </row>
    <row r="5174" spans="6:6" x14ac:dyDescent="0.3">
      <c r="F5174" s="1"/>
    </row>
    <row r="5175" spans="6:6" x14ac:dyDescent="0.3">
      <c r="F5175" s="1"/>
    </row>
    <row r="5176" spans="6:6" x14ac:dyDescent="0.3">
      <c r="F5176" s="1"/>
    </row>
    <row r="5177" spans="6:6" x14ac:dyDescent="0.3">
      <c r="F5177" s="1"/>
    </row>
    <row r="5178" spans="6:6" x14ac:dyDescent="0.3">
      <c r="F5178" s="1"/>
    </row>
    <row r="5179" spans="6:6" x14ac:dyDescent="0.3">
      <c r="F5179" s="1"/>
    </row>
    <row r="5180" spans="6:6" x14ac:dyDescent="0.3">
      <c r="F5180" s="1"/>
    </row>
    <row r="5181" spans="6:6" x14ac:dyDescent="0.3">
      <c r="F5181" s="1"/>
    </row>
    <row r="5182" spans="6:6" x14ac:dyDescent="0.3">
      <c r="F5182" s="1"/>
    </row>
    <row r="5183" spans="6:6" x14ac:dyDescent="0.3">
      <c r="F5183" s="1"/>
    </row>
    <row r="5184" spans="6:6" x14ac:dyDescent="0.3">
      <c r="F5184" s="1"/>
    </row>
    <row r="5185" spans="6:6" x14ac:dyDescent="0.3">
      <c r="F5185" s="1"/>
    </row>
    <row r="5186" spans="6:6" x14ac:dyDescent="0.3">
      <c r="F5186" s="1"/>
    </row>
    <row r="5187" spans="6:6" x14ac:dyDescent="0.3">
      <c r="F5187" s="1"/>
    </row>
    <row r="5188" spans="6:6" x14ac:dyDescent="0.3">
      <c r="F5188" s="1"/>
    </row>
    <row r="5189" spans="6:6" x14ac:dyDescent="0.3">
      <c r="F5189" s="1"/>
    </row>
    <row r="5190" spans="6:6" x14ac:dyDescent="0.3">
      <c r="F5190" s="1"/>
    </row>
    <row r="5191" spans="6:6" x14ac:dyDescent="0.3">
      <c r="F5191" s="1"/>
    </row>
    <row r="5192" spans="6:6" x14ac:dyDescent="0.3">
      <c r="F5192" s="1"/>
    </row>
    <row r="5193" spans="6:6" x14ac:dyDescent="0.3">
      <c r="F5193" s="1"/>
    </row>
    <row r="5194" spans="6:6" x14ac:dyDescent="0.3">
      <c r="F5194" s="1"/>
    </row>
    <row r="5195" spans="6:6" x14ac:dyDescent="0.3">
      <c r="F5195" s="1"/>
    </row>
    <row r="5196" spans="6:6" x14ac:dyDescent="0.3">
      <c r="F5196" s="1"/>
    </row>
    <row r="5197" spans="6:6" x14ac:dyDescent="0.3">
      <c r="F5197" s="1"/>
    </row>
    <row r="5198" spans="6:6" x14ac:dyDescent="0.3">
      <c r="F5198" s="1"/>
    </row>
    <row r="5199" spans="6:6" x14ac:dyDescent="0.3">
      <c r="F5199" s="1"/>
    </row>
    <row r="5200" spans="6:6" x14ac:dyDescent="0.3">
      <c r="F5200" s="1"/>
    </row>
    <row r="5201" spans="6:6" x14ac:dyDescent="0.3">
      <c r="F5201" s="1"/>
    </row>
    <row r="5202" spans="6:6" x14ac:dyDescent="0.3">
      <c r="F5202" s="1"/>
    </row>
    <row r="5203" spans="6:6" x14ac:dyDescent="0.3">
      <c r="F5203" s="1"/>
    </row>
    <row r="5204" spans="6:6" x14ac:dyDescent="0.3">
      <c r="F5204" s="1"/>
    </row>
    <row r="5205" spans="6:6" x14ac:dyDescent="0.3">
      <c r="F5205" s="1"/>
    </row>
    <row r="5206" spans="6:6" x14ac:dyDescent="0.3">
      <c r="F5206" s="1"/>
    </row>
    <row r="5207" spans="6:6" x14ac:dyDescent="0.3">
      <c r="F5207" s="1"/>
    </row>
    <row r="5208" spans="6:6" x14ac:dyDescent="0.3">
      <c r="F5208" s="1"/>
    </row>
    <row r="5209" spans="6:6" x14ac:dyDescent="0.3">
      <c r="F5209" s="1"/>
    </row>
    <row r="5210" spans="6:6" x14ac:dyDescent="0.3">
      <c r="F5210" s="1"/>
    </row>
    <row r="5211" spans="6:6" x14ac:dyDescent="0.3">
      <c r="F5211" s="1"/>
    </row>
    <row r="5212" spans="6:6" x14ac:dyDescent="0.3">
      <c r="F5212" s="1"/>
    </row>
    <row r="5213" spans="6:6" x14ac:dyDescent="0.3">
      <c r="F5213" s="1"/>
    </row>
    <row r="5214" spans="6:6" x14ac:dyDescent="0.3">
      <c r="F5214" s="1"/>
    </row>
    <row r="5215" spans="6:6" x14ac:dyDescent="0.3">
      <c r="F5215" s="1"/>
    </row>
    <row r="5216" spans="6:6" x14ac:dyDescent="0.3">
      <c r="F5216" s="1"/>
    </row>
    <row r="5217" spans="6:6" x14ac:dyDescent="0.3">
      <c r="F5217" s="1"/>
    </row>
    <row r="5218" spans="6:6" x14ac:dyDescent="0.3">
      <c r="F5218" s="1"/>
    </row>
    <row r="5219" spans="6:6" x14ac:dyDescent="0.3">
      <c r="F5219" s="1"/>
    </row>
    <row r="5220" spans="6:6" x14ac:dyDescent="0.3">
      <c r="F5220" s="1"/>
    </row>
    <row r="5221" spans="6:6" x14ac:dyDescent="0.3">
      <c r="F5221" s="1"/>
    </row>
    <row r="5222" spans="6:6" x14ac:dyDescent="0.3">
      <c r="F5222" s="1"/>
    </row>
    <row r="5223" spans="6:6" x14ac:dyDescent="0.3">
      <c r="F5223" s="1"/>
    </row>
    <row r="5224" spans="6:6" x14ac:dyDescent="0.3">
      <c r="F5224" s="1"/>
    </row>
    <row r="5225" spans="6:6" x14ac:dyDescent="0.3">
      <c r="F5225" s="1"/>
    </row>
    <row r="5226" spans="6:6" x14ac:dyDescent="0.3">
      <c r="F5226" s="1"/>
    </row>
    <row r="5227" spans="6:6" x14ac:dyDescent="0.3">
      <c r="F5227" s="1"/>
    </row>
    <row r="5228" spans="6:6" x14ac:dyDescent="0.3">
      <c r="F5228" s="1"/>
    </row>
    <row r="5229" spans="6:6" x14ac:dyDescent="0.3">
      <c r="F5229" s="1"/>
    </row>
    <row r="5230" spans="6:6" x14ac:dyDescent="0.3">
      <c r="F5230" s="1"/>
    </row>
    <row r="5231" spans="6:6" x14ac:dyDescent="0.3">
      <c r="F5231" s="1"/>
    </row>
    <row r="5232" spans="6:6" x14ac:dyDescent="0.3">
      <c r="F5232" s="1"/>
    </row>
    <row r="5233" spans="6:6" x14ac:dyDescent="0.3">
      <c r="F5233" s="1"/>
    </row>
    <row r="5234" spans="6:6" x14ac:dyDescent="0.3">
      <c r="F5234" s="1"/>
    </row>
    <row r="5235" spans="6:6" x14ac:dyDescent="0.3">
      <c r="F5235" s="1"/>
    </row>
    <row r="5236" spans="6:6" x14ac:dyDescent="0.3">
      <c r="F5236" s="1"/>
    </row>
    <row r="5237" spans="6:6" x14ac:dyDescent="0.3">
      <c r="F5237" s="1"/>
    </row>
    <row r="5238" spans="6:6" x14ac:dyDescent="0.3">
      <c r="F5238" s="1"/>
    </row>
    <row r="5239" spans="6:6" x14ac:dyDescent="0.3">
      <c r="F5239" s="1"/>
    </row>
    <row r="5240" spans="6:6" x14ac:dyDescent="0.3">
      <c r="F5240" s="1"/>
    </row>
    <row r="5241" spans="6:6" x14ac:dyDescent="0.3">
      <c r="F5241" s="1"/>
    </row>
    <row r="5242" spans="6:6" x14ac:dyDescent="0.3">
      <c r="F5242" s="1"/>
    </row>
    <row r="5243" spans="6:6" x14ac:dyDescent="0.3">
      <c r="F5243" s="1"/>
    </row>
    <row r="5244" spans="6:6" x14ac:dyDescent="0.3">
      <c r="F5244" s="1"/>
    </row>
    <row r="5245" spans="6:6" x14ac:dyDescent="0.3">
      <c r="F5245" s="1"/>
    </row>
    <row r="5246" spans="6:6" x14ac:dyDescent="0.3">
      <c r="F5246" s="1"/>
    </row>
    <row r="5247" spans="6:6" x14ac:dyDescent="0.3">
      <c r="F5247" s="1"/>
    </row>
    <row r="5248" spans="6:6" x14ac:dyDescent="0.3">
      <c r="F5248" s="1"/>
    </row>
    <row r="5249" spans="6:6" x14ac:dyDescent="0.3">
      <c r="F5249" s="1"/>
    </row>
    <row r="5250" spans="6:6" x14ac:dyDescent="0.3">
      <c r="F5250" s="1"/>
    </row>
    <row r="5251" spans="6:6" x14ac:dyDescent="0.3">
      <c r="F5251" s="1"/>
    </row>
    <row r="5252" spans="6:6" x14ac:dyDescent="0.3">
      <c r="F5252" s="1"/>
    </row>
    <row r="5253" spans="6:6" x14ac:dyDescent="0.3">
      <c r="F5253" s="1"/>
    </row>
    <row r="5254" spans="6:6" x14ac:dyDescent="0.3">
      <c r="F5254" s="1"/>
    </row>
    <row r="5255" spans="6:6" x14ac:dyDescent="0.3">
      <c r="F5255" s="1"/>
    </row>
    <row r="5256" spans="6:6" x14ac:dyDescent="0.3">
      <c r="F5256" s="1"/>
    </row>
    <row r="5257" spans="6:6" x14ac:dyDescent="0.3">
      <c r="F5257" s="1"/>
    </row>
    <row r="5258" spans="6:6" x14ac:dyDescent="0.3">
      <c r="F5258" s="1"/>
    </row>
    <row r="5259" spans="6:6" x14ac:dyDescent="0.3">
      <c r="F5259" s="1"/>
    </row>
    <row r="5260" spans="6:6" x14ac:dyDescent="0.3">
      <c r="F5260" s="1"/>
    </row>
    <row r="5261" spans="6:6" x14ac:dyDescent="0.3">
      <c r="F5261" s="1"/>
    </row>
    <row r="5262" spans="6:6" x14ac:dyDescent="0.3">
      <c r="F5262" s="1"/>
    </row>
    <row r="5263" spans="6:6" x14ac:dyDescent="0.3">
      <c r="F5263" s="1"/>
    </row>
    <row r="5264" spans="6:6" x14ac:dyDescent="0.3">
      <c r="F5264" s="1"/>
    </row>
    <row r="5265" spans="6:6" x14ac:dyDescent="0.3">
      <c r="F5265" s="1"/>
    </row>
    <row r="5266" spans="6:6" x14ac:dyDescent="0.3">
      <c r="F5266" s="1"/>
    </row>
    <row r="5267" spans="6:6" x14ac:dyDescent="0.3">
      <c r="F5267" s="1"/>
    </row>
    <row r="5268" spans="6:6" x14ac:dyDescent="0.3">
      <c r="F5268" s="1"/>
    </row>
    <row r="5269" spans="6:6" x14ac:dyDescent="0.3">
      <c r="F5269" s="1"/>
    </row>
    <row r="5270" spans="6:6" x14ac:dyDescent="0.3">
      <c r="F5270" s="1"/>
    </row>
    <row r="5271" spans="6:6" x14ac:dyDescent="0.3">
      <c r="F5271" s="1"/>
    </row>
    <row r="5272" spans="6:6" x14ac:dyDescent="0.3">
      <c r="F5272" s="1"/>
    </row>
    <row r="5273" spans="6:6" x14ac:dyDescent="0.3">
      <c r="F5273" s="1"/>
    </row>
    <row r="5274" spans="6:6" x14ac:dyDescent="0.3">
      <c r="F5274" s="1"/>
    </row>
    <row r="5275" spans="6:6" x14ac:dyDescent="0.3">
      <c r="F5275" s="1"/>
    </row>
    <row r="5276" spans="6:6" x14ac:dyDescent="0.3">
      <c r="F5276" s="1"/>
    </row>
    <row r="5277" spans="6:6" x14ac:dyDescent="0.3">
      <c r="F5277" s="1"/>
    </row>
    <row r="5278" spans="6:6" x14ac:dyDescent="0.3">
      <c r="F5278" s="1"/>
    </row>
    <row r="5279" spans="6:6" x14ac:dyDescent="0.3">
      <c r="F5279" s="1"/>
    </row>
    <row r="5280" spans="6:6" x14ac:dyDescent="0.3">
      <c r="F5280" s="1"/>
    </row>
    <row r="5281" spans="6:6" x14ac:dyDescent="0.3">
      <c r="F5281" s="1"/>
    </row>
    <row r="5282" spans="6:6" x14ac:dyDescent="0.3">
      <c r="F5282" s="1"/>
    </row>
    <row r="5283" spans="6:6" x14ac:dyDescent="0.3">
      <c r="F5283" s="1"/>
    </row>
    <row r="5284" spans="6:6" x14ac:dyDescent="0.3">
      <c r="F5284" s="1"/>
    </row>
    <row r="5285" spans="6:6" x14ac:dyDescent="0.3">
      <c r="F5285" s="1"/>
    </row>
    <row r="5286" spans="6:6" x14ac:dyDescent="0.3">
      <c r="F5286" s="1"/>
    </row>
    <row r="5287" spans="6:6" x14ac:dyDescent="0.3">
      <c r="F5287" s="1"/>
    </row>
    <row r="5288" spans="6:6" x14ac:dyDescent="0.3">
      <c r="F5288" s="1"/>
    </row>
    <row r="5289" spans="6:6" x14ac:dyDescent="0.3">
      <c r="F5289" s="1"/>
    </row>
    <row r="5290" spans="6:6" x14ac:dyDescent="0.3">
      <c r="F5290" s="1"/>
    </row>
    <row r="5291" spans="6:6" x14ac:dyDescent="0.3">
      <c r="F5291" s="1"/>
    </row>
    <row r="5292" spans="6:6" x14ac:dyDescent="0.3">
      <c r="F5292" s="1"/>
    </row>
    <row r="5293" spans="6:6" x14ac:dyDescent="0.3">
      <c r="F5293" s="1"/>
    </row>
    <row r="5294" spans="6:6" x14ac:dyDescent="0.3">
      <c r="F5294" s="1"/>
    </row>
    <row r="5295" spans="6:6" x14ac:dyDescent="0.3">
      <c r="F5295" s="1"/>
    </row>
    <row r="5296" spans="6:6" x14ac:dyDescent="0.3">
      <c r="F5296" s="1"/>
    </row>
    <row r="5297" spans="6:6" x14ac:dyDescent="0.3">
      <c r="F5297" s="1"/>
    </row>
    <row r="5298" spans="6:6" x14ac:dyDescent="0.3">
      <c r="F5298" s="1"/>
    </row>
    <row r="5299" spans="6:6" x14ac:dyDescent="0.3">
      <c r="F5299" s="1"/>
    </row>
    <row r="5300" spans="6:6" x14ac:dyDescent="0.3">
      <c r="F5300" s="1"/>
    </row>
    <row r="5301" spans="6:6" x14ac:dyDescent="0.3">
      <c r="F5301" s="1"/>
    </row>
    <row r="5302" spans="6:6" x14ac:dyDescent="0.3">
      <c r="F5302" s="1"/>
    </row>
    <row r="5303" spans="6:6" x14ac:dyDescent="0.3">
      <c r="F5303" s="1"/>
    </row>
    <row r="5304" spans="6:6" x14ac:dyDescent="0.3">
      <c r="F5304" s="1"/>
    </row>
    <row r="5305" spans="6:6" x14ac:dyDescent="0.3">
      <c r="F5305" s="1"/>
    </row>
    <row r="5306" spans="6:6" x14ac:dyDescent="0.3">
      <c r="F5306" s="1"/>
    </row>
    <row r="5307" spans="6:6" x14ac:dyDescent="0.3">
      <c r="F5307" s="1"/>
    </row>
    <row r="5308" spans="6:6" x14ac:dyDescent="0.3">
      <c r="F5308" s="1"/>
    </row>
    <row r="5309" spans="6:6" x14ac:dyDescent="0.3">
      <c r="F5309" s="1"/>
    </row>
    <row r="5310" spans="6:6" x14ac:dyDescent="0.3">
      <c r="F5310" s="1"/>
    </row>
    <row r="5311" spans="6:6" x14ac:dyDescent="0.3">
      <c r="F5311" s="1"/>
    </row>
    <row r="5312" spans="6:6" x14ac:dyDescent="0.3">
      <c r="F5312" s="1"/>
    </row>
    <row r="5313" spans="6:6" x14ac:dyDescent="0.3">
      <c r="F5313" s="1"/>
    </row>
    <row r="5314" spans="6:6" x14ac:dyDescent="0.3">
      <c r="F5314" s="1"/>
    </row>
    <row r="5315" spans="6:6" x14ac:dyDescent="0.3">
      <c r="F5315" s="1"/>
    </row>
    <row r="5316" spans="6:6" x14ac:dyDescent="0.3">
      <c r="F5316" s="1"/>
    </row>
    <row r="5317" spans="6:6" x14ac:dyDescent="0.3">
      <c r="F5317" s="1"/>
    </row>
    <row r="5318" spans="6:6" x14ac:dyDescent="0.3">
      <c r="F5318" s="1"/>
    </row>
    <row r="5319" spans="6:6" x14ac:dyDescent="0.3">
      <c r="F5319" s="1"/>
    </row>
    <row r="5320" spans="6:6" x14ac:dyDescent="0.3">
      <c r="F5320" s="1"/>
    </row>
    <row r="5321" spans="6:6" x14ac:dyDescent="0.3">
      <c r="F5321" s="1"/>
    </row>
    <row r="5322" spans="6:6" x14ac:dyDescent="0.3">
      <c r="F5322" s="1"/>
    </row>
    <row r="5323" spans="6:6" x14ac:dyDescent="0.3">
      <c r="F5323" s="1"/>
    </row>
    <row r="5324" spans="6:6" x14ac:dyDescent="0.3">
      <c r="F5324" s="1"/>
    </row>
    <row r="5325" spans="6:6" x14ac:dyDescent="0.3">
      <c r="F5325" s="1"/>
    </row>
    <row r="5326" spans="6:6" x14ac:dyDescent="0.3">
      <c r="F5326" s="1"/>
    </row>
    <row r="5327" spans="6:6" x14ac:dyDescent="0.3">
      <c r="F5327" s="1"/>
    </row>
    <row r="5328" spans="6:6" x14ac:dyDescent="0.3">
      <c r="F5328" s="1"/>
    </row>
    <row r="5329" spans="6:6" x14ac:dyDescent="0.3">
      <c r="F5329" s="1"/>
    </row>
    <row r="5330" spans="6:6" x14ac:dyDescent="0.3">
      <c r="F5330" s="1"/>
    </row>
    <row r="5331" spans="6:6" x14ac:dyDescent="0.3">
      <c r="F5331" s="1"/>
    </row>
    <row r="5332" spans="6:6" x14ac:dyDescent="0.3">
      <c r="F5332" s="1"/>
    </row>
    <row r="5333" spans="6:6" x14ac:dyDescent="0.3">
      <c r="F5333" s="1"/>
    </row>
    <row r="5334" spans="6:6" x14ac:dyDescent="0.3">
      <c r="F5334" s="1"/>
    </row>
    <row r="5335" spans="6:6" x14ac:dyDescent="0.3">
      <c r="F5335" s="1"/>
    </row>
    <row r="5336" spans="6:6" x14ac:dyDescent="0.3">
      <c r="F5336" s="1"/>
    </row>
    <row r="5337" spans="6:6" x14ac:dyDescent="0.3">
      <c r="F5337" s="1"/>
    </row>
    <row r="5338" spans="6:6" x14ac:dyDescent="0.3">
      <c r="F5338" s="1"/>
    </row>
    <row r="5339" spans="6:6" x14ac:dyDescent="0.3">
      <c r="F5339" s="1"/>
    </row>
    <row r="5340" spans="6:6" x14ac:dyDescent="0.3">
      <c r="F5340" s="1"/>
    </row>
    <row r="5341" spans="6:6" x14ac:dyDescent="0.3">
      <c r="F5341" s="1"/>
    </row>
    <row r="5342" spans="6:6" x14ac:dyDescent="0.3">
      <c r="F5342" s="1"/>
    </row>
    <row r="5343" spans="6:6" x14ac:dyDescent="0.3">
      <c r="F5343" s="1"/>
    </row>
    <row r="5344" spans="6:6" x14ac:dyDescent="0.3">
      <c r="F5344" s="1"/>
    </row>
    <row r="5345" spans="6:6" x14ac:dyDescent="0.3">
      <c r="F5345" s="1"/>
    </row>
    <row r="5346" spans="6:6" x14ac:dyDescent="0.3">
      <c r="F5346" s="1"/>
    </row>
    <row r="5347" spans="6:6" x14ac:dyDescent="0.3">
      <c r="F5347" s="1"/>
    </row>
    <row r="5348" spans="6:6" x14ac:dyDescent="0.3">
      <c r="F5348" s="1"/>
    </row>
    <row r="5349" spans="6:6" x14ac:dyDescent="0.3">
      <c r="F5349" s="1"/>
    </row>
    <row r="5350" spans="6:6" x14ac:dyDescent="0.3">
      <c r="F5350" s="1"/>
    </row>
    <row r="5351" spans="6:6" x14ac:dyDescent="0.3">
      <c r="F5351" s="1"/>
    </row>
    <row r="5352" spans="6:6" x14ac:dyDescent="0.3">
      <c r="F5352" s="1"/>
    </row>
    <row r="5353" spans="6:6" x14ac:dyDescent="0.3">
      <c r="F5353" s="1"/>
    </row>
    <row r="5354" spans="6:6" x14ac:dyDescent="0.3">
      <c r="F5354" s="1"/>
    </row>
    <row r="5355" spans="6:6" x14ac:dyDescent="0.3">
      <c r="F5355" s="1"/>
    </row>
    <row r="5356" spans="6:6" x14ac:dyDescent="0.3">
      <c r="F5356" s="1"/>
    </row>
    <row r="5357" spans="6:6" x14ac:dyDescent="0.3">
      <c r="F5357" s="1"/>
    </row>
    <row r="5358" spans="6:6" x14ac:dyDescent="0.3">
      <c r="F5358" s="1"/>
    </row>
    <row r="5359" spans="6:6" x14ac:dyDescent="0.3">
      <c r="F5359" s="1"/>
    </row>
    <row r="5360" spans="6:6" x14ac:dyDescent="0.3">
      <c r="F5360" s="1"/>
    </row>
    <row r="5361" spans="6:6" x14ac:dyDescent="0.3">
      <c r="F5361" s="1"/>
    </row>
    <row r="5362" spans="6:6" x14ac:dyDescent="0.3">
      <c r="F5362" s="1"/>
    </row>
    <row r="5363" spans="6:6" x14ac:dyDescent="0.3">
      <c r="F5363" s="1"/>
    </row>
    <row r="5364" spans="6:6" x14ac:dyDescent="0.3">
      <c r="F5364" s="1"/>
    </row>
    <row r="5365" spans="6:6" x14ac:dyDescent="0.3">
      <c r="F5365" s="1"/>
    </row>
    <row r="5366" spans="6:6" x14ac:dyDescent="0.3">
      <c r="F5366" s="1"/>
    </row>
    <row r="5367" spans="6:6" x14ac:dyDescent="0.3">
      <c r="F5367" s="1"/>
    </row>
    <row r="5368" spans="6:6" x14ac:dyDescent="0.3">
      <c r="F5368" s="1"/>
    </row>
    <row r="5369" spans="6:6" x14ac:dyDescent="0.3">
      <c r="F5369" s="1"/>
    </row>
    <row r="5370" spans="6:6" x14ac:dyDescent="0.3">
      <c r="F5370" s="1"/>
    </row>
    <row r="5371" spans="6:6" x14ac:dyDescent="0.3">
      <c r="F5371" s="1"/>
    </row>
    <row r="5372" spans="6:6" x14ac:dyDescent="0.3">
      <c r="F5372" s="1"/>
    </row>
    <row r="5373" spans="6:6" x14ac:dyDescent="0.3">
      <c r="F5373" s="1"/>
    </row>
    <row r="5374" spans="6:6" x14ac:dyDescent="0.3">
      <c r="F5374" s="1"/>
    </row>
    <row r="5375" spans="6:6" x14ac:dyDescent="0.3">
      <c r="F5375" s="1"/>
    </row>
    <row r="5376" spans="6:6" x14ac:dyDescent="0.3">
      <c r="F5376" s="1"/>
    </row>
    <row r="5377" spans="6:6" x14ac:dyDescent="0.3">
      <c r="F5377" s="1"/>
    </row>
    <row r="5378" spans="6:6" x14ac:dyDescent="0.3">
      <c r="F5378" s="1"/>
    </row>
    <row r="5379" spans="6:6" x14ac:dyDescent="0.3">
      <c r="F5379" s="1"/>
    </row>
    <row r="5380" spans="6:6" x14ac:dyDescent="0.3">
      <c r="F5380" s="1"/>
    </row>
    <row r="5381" spans="6:6" x14ac:dyDescent="0.3">
      <c r="F5381" s="1"/>
    </row>
    <row r="5382" spans="6:6" x14ac:dyDescent="0.3">
      <c r="F5382" s="1"/>
    </row>
    <row r="5383" spans="6:6" x14ac:dyDescent="0.3">
      <c r="F5383" s="1"/>
    </row>
    <row r="5384" spans="6:6" x14ac:dyDescent="0.3">
      <c r="F5384" s="1"/>
    </row>
    <row r="5385" spans="6:6" x14ac:dyDescent="0.3">
      <c r="F5385" s="1"/>
    </row>
    <row r="5386" spans="6:6" x14ac:dyDescent="0.3">
      <c r="F5386" s="1"/>
    </row>
    <row r="5387" spans="6:6" x14ac:dyDescent="0.3">
      <c r="F5387" s="1"/>
    </row>
    <row r="5388" spans="6:6" x14ac:dyDescent="0.3">
      <c r="F5388" s="1"/>
    </row>
    <row r="5389" spans="6:6" x14ac:dyDescent="0.3">
      <c r="F5389" s="1"/>
    </row>
    <row r="5390" spans="6:6" x14ac:dyDescent="0.3">
      <c r="F5390" s="1"/>
    </row>
    <row r="5391" spans="6:6" x14ac:dyDescent="0.3">
      <c r="F5391" s="1"/>
    </row>
    <row r="5392" spans="6:6" x14ac:dyDescent="0.3">
      <c r="F5392" s="1"/>
    </row>
    <row r="5393" spans="6:6" x14ac:dyDescent="0.3">
      <c r="F5393" s="1"/>
    </row>
    <row r="5394" spans="6:6" x14ac:dyDescent="0.3">
      <c r="F5394" s="1"/>
    </row>
    <row r="5395" spans="6:6" x14ac:dyDescent="0.3">
      <c r="F5395" s="1"/>
    </row>
    <row r="5396" spans="6:6" x14ac:dyDescent="0.3">
      <c r="F5396" s="1"/>
    </row>
    <row r="5397" spans="6:6" x14ac:dyDescent="0.3">
      <c r="F5397" s="1"/>
    </row>
    <row r="5398" spans="6:6" x14ac:dyDescent="0.3">
      <c r="F5398" s="1"/>
    </row>
    <row r="5399" spans="6:6" x14ac:dyDescent="0.3">
      <c r="F5399" s="1"/>
    </row>
    <row r="5400" spans="6:6" x14ac:dyDescent="0.3">
      <c r="F5400" s="1"/>
    </row>
    <row r="5401" spans="6:6" x14ac:dyDescent="0.3">
      <c r="F5401" s="1"/>
    </row>
    <row r="5402" spans="6:6" x14ac:dyDescent="0.3">
      <c r="F5402" s="1"/>
    </row>
    <row r="5403" spans="6:6" x14ac:dyDescent="0.3">
      <c r="F5403" s="1"/>
    </row>
    <row r="5404" spans="6:6" x14ac:dyDescent="0.3">
      <c r="F5404" s="1"/>
    </row>
    <row r="5405" spans="6:6" x14ac:dyDescent="0.3">
      <c r="F5405" s="1"/>
    </row>
    <row r="5406" spans="6:6" x14ac:dyDescent="0.3">
      <c r="F5406" s="1"/>
    </row>
    <row r="5407" spans="6:6" x14ac:dyDescent="0.3">
      <c r="F5407" s="1"/>
    </row>
    <row r="5408" spans="6:6" x14ac:dyDescent="0.3">
      <c r="F5408" s="1"/>
    </row>
    <row r="5409" spans="6:6" x14ac:dyDescent="0.3">
      <c r="F5409" s="1"/>
    </row>
    <row r="5410" spans="6:6" x14ac:dyDescent="0.3">
      <c r="F5410" s="1"/>
    </row>
    <row r="5411" spans="6:6" x14ac:dyDescent="0.3">
      <c r="F5411" s="1"/>
    </row>
    <row r="5412" spans="6:6" x14ac:dyDescent="0.3">
      <c r="F5412" s="1"/>
    </row>
    <row r="5413" spans="6:6" x14ac:dyDescent="0.3">
      <c r="F5413" s="1"/>
    </row>
    <row r="5414" spans="6:6" x14ac:dyDescent="0.3">
      <c r="F5414" s="1"/>
    </row>
    <row r="5415" spans="6:6" x14ac:dyDescent="0.3">
      <c r="F5415" s="1"/>
    </row>
    <row r="5416" spans="6:6" x14ac:dyDescent="0.3">
      <c r="F5416" s="1"/>
    </row>
    <row r="5417" spans="6:6" x14ac:dyDescent="0.3">
      <c r="F5417" s="1"/>
    </row>
    <row r="5418" spans="6:6" x14ac:dyDescent="0.3">
      <c r="F5418" s="1"/>
    </row>
    <row r="5419" spans="6:6" x14ac:dyDescent="0.3">
      <c r="F5419" s="1"/>
    </row>
    <row r="5420" spans="6:6" x14ac:dyDescent="0.3">
      <c r="F5420" s="1"/>
    </row>
    <row r="5421" spans="6:6" x14ac:dyDescent="0.3">
      <c r="F5421" s="1"/>
    </row>
    <row r="5422" spans="6:6" x14ac:dyDescent="0.3">
      <c r="F5422" s="1"/>
    </row>
    <row r="5423" spans="6:6" x14ac:dyDescent="0.3">
      <c r="F5423" s="1"/>
    </row>
    <row r="5424" spans="6:6" x14ac:dyDescent="0.3">
      <c r="F5424" s="1"/>
    </row>
    <row r="5425" spans="6:6" x14ac:dyDescent="0.3">
      <c r="F5425" s="1"/>
    </row>
    <row r="5426" spans="6:6" x14ac:dyDescent="0.3">
      <c r="F5426" s="1"/>
    </row>
    <row r="5427" spans="6:6" x14ac:dyDescent="0.3">
      <c r="F5427" s="1"/>
    </row>
    <row r="5428" spans="6:6" x14ac:dyDescent="0.3">
      <c r="F5428" s="1"/>
    </row>
    <row r="5429" spans="6:6" x14ac:dyDescent="0.3">
      <c r="F5429" s="1"/>
    </row>
    <row r="5430" spans="6:6" x14ac:dyDescent="0.3">
      <c r="F5430" s="1"/>
    </row>
    <row r="5431" spans="6:6" x14ac:dyDescent="0.3">
      <c r="F5431" s="1"/>
    </row>
    <row r="5432" spans="6:6" x14ac:dyDescent="0.3">
      <c r="F5432" s="1"/>
    </row>
    <row r="5433" spans="6:6" x14ac:dyDescent="0.3">
      <c r="F5433" s="1"/>
    </row>
    <row r="5434" spans="6:6" x14ac:dyDescent="0.3">
      <c r="F5434" s="1"/>
    </row>
    <row r="5435" spans="6:6" x14ac:dyDescent="0.3">
      <c r="F5435" s="1"/>
    </row>
    <row r="5436" spans="6:6" x14ac:dyDescent="0.3">
      <c r="F5436" s="1"/>
    </row>
    <row r="5437" spans="6:6" x14ac:dyDescent="0.3">
      <c r="F5437" s="1"/>
    </row>
    <row r="5438" spans="6:6" x14ac:dyDescent="0.3">
      <c r="F5438" s="1"/>
    </row>
    <row r="5439" spans="6:6" x14ac:dyDescent="0.3">
      <c r="F5439" s="1"/>
    </row>
    <row r="5440" spans="6:6" x14ac:dyDescent="0.3">
      <c r="F5440" s="1"/>
    </row>
    <row r="5441" spans="6:6" x14ac:dyDescent="0.3">
      <c r="F5441" s="1"/>
    </row>
    <row r="5442" spans="6:6" x14ac:dyDescent="0.3">
      <c r="F5442" s="1"/>
    </row>
    <row r="5443" spans="6:6" x14ac:dyDescent="0.3">
      <c r="F5443" s="1"/>
    </row>
    <row r="5444" spans="6:6" x14ac:dyDescent="0.3">
      <c r="F5444" s="1"/>
    </row>
    <row r="5445" spans="6:6" x14ac:dyDescent="0.3">
      <c r="F5445" s="1"/>
    </row>
    <row r="5446" spans="6:6" x14ac:dyDescent="0.3">
      <c r="F5446" s="1"/>
    </row>
    <row r="5447" spans="6:6" x14ac:dyDescent="0.3">
      <c r="F5447" s="1"/>
    </row>
    <row r="5448" spans="6:6" x14ac:dyDescent="0.3">
      <c r="F5448" s="1"/>
    </row>
    <row r="5449" spans="6:6" x14ac:dyDescent="0.3">
      <c r="F5449" s="1"/>
    </row>
    <row r="5450" spans="6:6" x14ac:dyDescent="0.3">
      <c r="F5450" s="1"/>
    </row>
    <row r="5451" spans="6:6" x14ac:dyDescent="0.3">
      <c r="F5451" s="1"/>
    </row>
    <row r="5452" spans="6:6" x14ac:dyDescent="0.3">
      <c r="F5452" s="1"/>
    </row>
    <row r="5453" spans="6:6" x14ac:dyDescent="0.3">
      <c r="F5453" s="1"/>
    </row>
    <row r="5454" spans="6:6" x14ac:dyDescent="0.3">
      <c r="F5454" s="1"/>
    </row>
    <row r="5455" spans="6:6" x14ac:dyDescent="0.3">
      <c r="F5455" s="1"/>
    </row>
    <row r="5456" spans="6:6" x14ac:dyDescent="0.3">
      <c r="F5456" s="1"/>
    </row>
    <row r="5457" spans="6:6" x14ac:dyDescent="0.3">
      <c r="F5457" s="1"/>
    </row>
    <row r="5458" spans="6:6" x14ac:dyDescent="0.3">
      <c r="F5458" s="1"/>
    </row>
    <row r="5459" spans="6:6" x14ac:dyDescent="0.3">
      <c r="F5459" s="1"/>
    </row>
    <row r="5460" spans="6:6" x14ac:dyDescent="0.3">
      <c r="F5460" s="1"/>
    </row>
    <row r="5461" spans="6:6" x14ac:dyDescent="0.3">
      <c r="F5461" s="1"/>
    </row>
    <row r="5462" spans="6:6" x14ac:dyDescent="0.3">
      <c r="F5462" s="1"/>
    </row>
    <row r="5463" spans="6:6" x14ac:dyDescent="0.3">
      <c r="F5463" s="1"/>
    </row>
    <row r="5464" spans="6:6" x14ac:dyDescent="0.3">
      <c r="F5464" s="1"/>
    </row>
    <row r="5465" spans="6:6" x14ac:dyDescent="0.3">
      <c r="F5465" s="1"/>
    </row>
    <row r="5466" spans="6:6" x14ac:dyDescent="0.3">
      <c r="F5466" s="1"/>
    </row>
    <row r="5467" spans="6:6" x14ac:dyDescent="0.3">
      <c r="F5467" s="1"/>
    </row>
    <row r="5468" spans="6:6" x14ac:dyDescent="0.3">
      <c r="F5468" s="1"/>
    </row>
    <row r="5469" spans="6:6" x14ac:dyDescent="0.3">
      <c r="F5469" s="1"/>
    </row>
    <row r="5470" spans="6:6" x14ac:dyDescent="0.3">
      <c r="F5470" s="1"/>
    </row>
    <row r="5471" spans="6:6" x14ac:dyDescent="0.3">
      <c r="F5471" s="1"/>
    </row>
    <row r="5472" spans="6:6" x14ac:dyDescent="0.3">
      <c r="F5472" s="1"/>
    </row>
    <row r="5473" spans="6:6" x14ac:dyDescent="0.3">
      <c r="F5473" s="1"/>
    </row>
    <row r="5474" spans="6:6" x14ac:dyDescent="0.3">
      <c r="F5474" s="1"/>
    </row>
    <row r="5475" spans="6:6" x14ac:dyDescent="0.3">
      <c r="F5475" s="1"/>
    </row>
  </sheetData>
  <phoneticPr fontId="7" type="noConversion"/>
  <pageMargins left="0.7" right="0.7" top="0.75" bottom="0.75" header="0.3" footer="0.3"/>
  <pageSetup orientation="portrait" r:id="rId1"/>
  <ignoredErrors>
    <ignoredError sqref="F2156 F2157:F2235 F1690 F1698:F1699 F1703 F1694 F1712 F1715 F1758:F1759 F1769:F1770 F1780:F1781 F1789 F1797 F1805 F520 F539 F525 F544 F541 F558 F563 F577 F582 F596 F601 F615 F620" numberStoredAsText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f919b1ef-c0c3-4735-8fca-0928ec39d8d5}" enabled="0" method="" siteId="{f919b1ef-c0c3-4735-8fca-0928ec39d8d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>McGraw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Bill, Timothy</dc:creator>
  <cp:lastModifiedBy>Galera, Rudy</cp:lastModifiedBy>
  <dcterms:created xsi:type="dcterms:W3CDTF">2023-02-09T10:20:13Z</dcterms:created>
  <dcterms:modified xsi:type="dcterms:W3CDTF">2026-03-05T10:36:07Z</dcterms:modified>
</cp:coreProperties>
</file>